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4"/>
  <workbookPr showInkAnnotation="0" autoCompressPictures="0"/>
  <mc:AlternateContent xmlns:mc="http://schemas.openxmlformats.org/markup-compatibility/2006">
    <mc:Choice Requires="x15">
      <x15ac:absPath xmlns:x15ac="http://schemas.microsoft.com/office/spreadsheetml/2010/11/ac" url="https://ppc.sharepoint.com/sites/PPCBenchmarking/Shared Documents/General/APRM/2025 PRM - 2024 Data/"/>
    </mc:Choice>
  </mc:AlternateContent>
  <xr:revisionPtr revIDLastSave="348" documentId="8_{57D050C4-9116-4363-A0DA-CF3D14EC9BBE}" xr6:coauthVersionLast="47" xr6:coauthVersionMax="47" xr10:uidLastSave="{62D1476F-F70F-4477-953B-6CBC9569A5BF}"/>
  <bookViews>
    <workbookView xWindow="2730" yWindow="2730" windowWidth="21600" windowHeight="11385" xr2:uid="{00000000-000D-0000-FFFF-FFFF00000000}"/>
  </bookViews>
  <sheets>
    <sheet name="Cover" sheetId="5" r:id="rId1"/>
    <sheet name="Schedule 1" sheetId="4" r:id="rId2"/>
    <sheet name="Schedule 2" sheetId="1" r:id="rId3"/>
    <sheet name="Operating Ratios" sheetId="2" r:id="rId4"/>
    <sheet name="Ratio Descrip" sheetId="7" r:id="rId5"/>
  </sheets>
  <definedNames>
    <definedName name="_xlnm.Print_Area" localSheetId="3">'Operating Ratios'!$A$1:$D$27</definedName>
    <definedName name="_xlnm.Print_Area" localSheetId="1">'Schedule 1'!$A$1:$F$86</definedName>
    <definedName name="_xlnm.Print_Area" localSheetId="2">'Schedule 2'!$A$1:$D$48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2" l="1"/>
  <c r="E26" i="2"/>
  <c r="E25" i="2"/>
  <c r="E24" i="2"/>
  <c r="E23" i="2"/>
  <c r="E22" i="2"/>
  <c r="E21" i="2"/>
  <c r="E20" i="2"/>
  <c r="E19" i="2"/>
  <c r="E18" i="2"/>
  <c r="E17" i="2"/>
  <c r="E16" i="2"/>
  <c r="E15" i="2"/>
  <c r="E14" i="2"/>
  <c r="E12" i="2"/>
  <c r="E11" i="2"/>
  <c r="E10" i="2"/>
  <c r="E13" i="2" s="1"/>
  <c r="E9" i="2"/>
  <c r="E8" i="2"/>
  <c r="E7" i="2"/>
  <c r="E6" i="2"/>
  <c r="E5" i="2"/>
  <c r="E4" i="2"/>
  <c r="E3" i="2"/>
  <c r="E2" i="2"/>
  <c r="D30" i="1"/>
  <c r="D25" i="1"/>
  <c r="D18" i="1"/>
  <c r="D13" i="1"/>
  <c r="D9" i="1"/>
  <c r="D7" i="1"/>
  <c r="F75" i="4"/>
  <c r="F73" i="4"/>
  <c r="F71" i="4"/>
  <c r="F70" i="4"/>
  <c r="E70" i="4"/>
  <c r="F69" i="4"/>
  <c r="F68" i="4"/>
  <c r="F67" i="4"/>
  <c r="F66" i="4"/>
  <c r="E65" i="4"/>
  <c r="F65" i="4" s="1"/>
  <c r="F64" i="4"/>
  <c r="F63" i="4"/>
  <c r="F62" i="4"/>
  <c r="F61" i="4"/>
  <c r="F60" i="4"/>
  <c r="F59" i="4"/>
  <c r="F56" i="4"/>
  <c r="E55" i="4"/>
  <c r="F55" i="4" s="1"/>
  <c r="F54" i="4"/>
  <c r="F53" i="4"/>
  <c r="F52" i="4"/>
  <c r="F51" i="4"/>
  <c r="F50" i="4"/>
  <c r="F49" i="4"/>
  <c r="E48" i="4"/>
  <c r="F48" i="4" s="1"/>
  <c r="F47" i="4"/>
  <c r="F46" i="4"/>
  <c r="F45" i="4"/>
  <c r="F44" i="4"/>
  <c r="E44" i="4"/>
  <c r="F43" i="4"/>
  <c r="F42" i="4"/>
  <c r="F41" i="4"/>
  <c r="F40" i="4"/>
  <c r="E39" i="4"/>
  <c r="F39" i="4" s="1"/>
  <c r="F38" i="4"/>
  <c r="F37" i="4"/>
  <c r="F36" i="4"/>
  <c r="F35" i="4"/>
  <c r="E33" i="4"/>
  <c r="F33" i="4" s="1"/>
  <c r="F32" i="4"/>
  <c r="F31" i="4"/>
  <c r="F30" i="4"/>
  <c r="F29" i="4"/>
  <c r="F28" i="4"/>
  <c r="F27" i="4"/>
  <c r="E27" i="4"/>
  <c r="E34" i="4" s="1"/>
  <c r="F34" i="4" s="1"/>
  <c r="F26" i="4"/>
  <c r="F25" i="4"/>
  <c r="F24" i="4"/>
  <c r="F22" i="4"/>
  <c r="F21" i="4"/>
  <c r="F20" i="4"/>
  <c r="F19" i="4"/>
  <c r="F18" i="4"/>
  <c r="E17" i="4"/>
  <c r="E23" i="4" s="1"/>
  <c r="F16" i="4"/>
  <c r="F15" i="4"/>
  <c r="F14" i="4"/>
  <c r="F13" i="4"/>
  <c r="E12" i="4"/>
  <c r="E11" i="4"/>
  <c r="F11" i="4" s="1"/>
  <c r="F10" i="4"/>
  <c r="F9" i="4"/>
  <c r="E8" i="4"/>
  <c r="F8" i="4" s="1"/>
  <c r="F7" i="4"/>
  <c r="F6" i="4"/>
  <c r="F5" i="4"/>
  <c r="F4" i="4"/>
  <c r="F3" i="4"/>
  <c r="D8" i="2"/>
  <c r="D27" i="2"/>
  <c r="E79" i="4" l="1"/>
  <c r="F23" i="4"/>
  <c r="E57" i="4"/>
  <c r="F57" i="4" s="1"/>
  <c r="F17" i="4"/>
  <c r="F12" i="4"/>
  <c r="E58" i="4"/>
  <c r="C8" i="4"/>
  <c r="C12" i="4" s="1"/>
  <c r="D12" i="4" s="1"/>
  <c r="C11" i="4"/>
  <c r="C17" i="4"/>
  <c r="C23" i="4" s="1"/>
  <c r="C18" i="1"/>
  <c r="D14" i="2" s="1"/>
  <c r="A13" i="2"/>
  <c r="A14" i="2" s="1"/>
  <c r="A15" i="2" s="1"/>
  <c r="A16" i="2" s="1"/>
  <c r="A17" i="2" s="1"/>
  <c r="A18" i="2" s="1"/>
  <c r="A19" i="2" s="1"/>
  <c r="A20" i="2" s="1"/>
  <c r="A21" i="2" s="1"/>
  <c r="A22" i="2" s="1"/>
  <c r="A23" i="2" s="1"/>
  <c r="A24" i="2" s="1"/>
  <c r="A25" i="2" s="1"/>
  <c r="A26" i="2" s="1"/>
  <c r="A27" i="2" s="1"/>
  <c r="C27" i="4"/>
  <c r="C33" i="4"/>
  <c r="C48" i="4"/>
  <c r="C39" i="4"/>
  <c r="C44" i="4"/>
  <c r="C55" i="4"/>
  <c r="C65" i="4"/>
  <c r="C70" i="4"/>
  <c r="D70" i="4" s="1"/>
  <c r="C7" i="1"/>
  <c r="C9" i="1" s="1"/>
  <c r="D26" i="2" s="1"/>
  <c r="C13" i="1"/>
  <c r="C30" i="1"/>
  <c r="D3" i="2" s="1"/>
  <c r="D2" i="2"/>
  <c r="A3" i="2"/>
  <c r="A4" i="2"/>
  <c r="A5" i="2" s="1"/>
  <c r="A6" i="2" s="1"/>
  <c r="A7" i="2" s="1"/>
  <c r="A8" i="2" s="1"/>
  <c r="A9" i="2" s="1"/>
  <c r="A10" i="2" s="1"/>
  <c r="A11" i="2" s="1"/>
  <c r="D16" i="2"/>
  <c r="C25" i="1"/>
  <c r="D8" i="4"/>
  <c r="D20" i="4"/>
  <c r="E72" i="4" l="1"/>
  <c r="F58" i="4"/>
  <c r="D59" i="4"/>
  <c r="D67" i="4"/>
  <c r="D20" i="2"/>
  <c r="D39" i="4"/>
  <c r="D53" i="4"/>
  <c r="D41" i="4"/>
  <c r="D37" i="4"/>
  <c r="D4" i="4"/>
  <c r="D25" i="2"/>
  <c r="D24" i="4"/>
  <c r="D65" i="4"/>
  <c r="D12" i="2"/>
  <c r="D66" i="4"/>
  <c r="D49" i="4"/>
  <c r="D32" i="4"/>
  <c r="D16" i="4"/>
  <c r="D5" i="2"/>
  <c r="D33" i="4"/>
  <c r="D17" i="4"/>
  <c r="D71" i="4"/>
  <c r="D63" i="4"/>
  <c r="D45" i="4"/>
  <c r="D28" i="4"/>
  <c r="D44" i="4"/>
  <c r="C34" i="4"/>
  <c r="D34" i="4" s="1"/>
  <c r="D23" i="4"/>
  <c r="D3" i="4"/>
  <c r="D11" i="2"/>
  <c r="D6" i="4"/>
  <c r="D10" i="4"/>
  <c r="D14" i="4"/>
  <c r="D18" i="4"/>
  <c r="D22" i="4"/>
  <c r="D26" i="4"/>
  <c r="D30" i="4"/>
  <c r="D35" i="4"/>
  <c r="D43" i="4"/>
  <c r="D47" i="4"/>
  <c r="D51" i="4"/>
  <c r="D55" i="4"/>
  <c r="D61" i="4"/>
  <c r="D69" i="4"/>
  <c r="D75" i="4"/>
  <c r="D19" i="2"/>
  <c r="D7" i="4"/>
  <c r="D11" i="4"/>
  <c r="D19" i="4"/>
  <c r="D27" i="4"/>
  <c r="D36" i="4"/>
  <c r="D52" i="4"/>
  <c r="C79" i="4"/>
  <c r="D18" i="2" s="1"/>
  <c r="D5" i="4"/>
  <c r="D9" i="4"/>
  <c r="D13" i="4"/>
  <c r="D21" i="4"/>
  <c r="D25" i="4"/>
  <c r="D29" i="4"/>
  <c r="D38" i="4"/>
  <c r="D42" i="4"/>
  <c r="D46" i="4"/>
  <c r="D50" i="4"/>
  <c r="D54" i="4"/>
  <c r="D60" i="4"/>
  <c r="D64" i="4"/>
  <c r="D68" i="4"/>
  <c r="D73" i="4"/>
  <c r="D15" i="2"/>
  <c r="D24" i="2"/>
  <c r="D15" i="4"/>
  <c r="D31" i="4"/>
  <c r="D40" i="4"/>
  <c r="D48" i="4"/>
  <c r="D56" i="4"/>
  <c r="D62" i="4"/>
  <c r="D6" i="2"/>
  <c r="E74" i="4" l="1"/>
  <c r="F72" i="4"/>
  <c r="C57" i="4"/>
  <c r="C58" i="4" s="1"/>
  <c r="D58" i="4" s="1"/>
  <c r="D17" i="2"/>
  <c r="F74" i="4" l="1"/>
  <c r="E77" i="4"/>
  <c r="E76" i="4"/>
  <c r="F76" i="4" s="1"/>
  <c r="D4" i="2"/>
  <c r="C72" i="4"/>
  <c r="D72" i="4" s="1"/>
  <c r="D10" i="2"/>
  <c r="D13" i="2" s="1"/>
  <c r="D9" i="2"/>
  <c r="D7" i="2"/>
  <c r="D57" i="4"/>
  <c r="E78" i="4" l="1"/>
  <c r="F78" i="4" s="1"/>
  <c r="F77" i="4"/>
  <c r="C74" i="4"/>
  <c r="C77" i="4"/>
  <c r="D74" i="4"/>
  <c r="D23" i="2"/>
  <c r="C76" i="4"/>
  <c r="D76" i="4" s="1"/>
  <c r="D21" i="2"/>
  <c r="D22" i="2"/>
  <c r="C78" i="4" l="1"/>
  <c r="D78" i="4" s="1"/>
  <c r="D77" i="4"/>
</calcChain>
</file>

<file path=xl/sharedStrings.xml><?xml version="1.0" encoding="utf-8"?>
<sst xmlns="http://schemas.openxmlformats.org/spreadsheetml/2006/main" count="332" uniqueCount="311">
  <si>
    <t xml:space="preserve">2025 PPC ANNUAL PERFORMANCE REPORT </t>
  </si>
  <si>
    <t>FOR  MANAGEMENT QUESTIONNAIRE</t>
  </si>
  <si>
    <t>Submission Deadline: June 15, 2025</t>
  </si>
  <si>
    <t xml:space="preserve">Information submitted is for the compilation of the 2025 Annual Performance Report for Management only and will be held strictly confidential by the PPC Benchmarking Team. </t>
  </si>
  <si>
    <t>APRM INSTRUCTIONS:</t>
  </si>
  <si>
    <t>Please use a separate form for each plant location/facility.</t>
  </si>
  <si>
    <t>To the best of your ability, include only folding carton-related results in this report. If you have multiple product lines, please exclude non-folding carton when possible.</t>
  </si>
  <si>
    <r>
      <t xml:space="preserve">Filll in the data necessary in tabs </t>
    </r>
    <r>
      <rPr>
        <b/>
        <sz val="12"/>
        <rFont val="Montserrat"/>
      </rPr>
      <t>Schedule 1</t>
    </r>
    <r>
      <rPr>
        <sz val="12"/>
        <rFont val="Montserrat"/>
      </rPr>
      <t xml:space="preserve"> and </t>
    </r>
    <r>
      <rPr>
        <b/>
        <sz val="12"/>
        <rFont val="Montserrat"/>
      </rPr>
      <t>Schedule 2</t>
    </r>
    <r>
      <rPr>
        <sz val="12"/>
        <rFont val="Montserrat"/>
      </rPr>
      <t>.</t>
    </r>
  </si>
  <si>
    <r>
      <t xml:space="preserve">Leave blank any cells that you do not have data for - </t>
    </r>
    <r>
      <rPr>
        <b/>
        <sz val="12"/>
        <rFont val="Montserrat"/>
      </rPr>
      <t>do not use zeros</t>
    </r>
    <r>
      <rPr>
        <sz val="12"/>
        <rFont val="Montserrat"/>
      </rPr>
      <t>.</t>
    </r>
  </si>
  <si>
    <r>
      <t xml:space="preserve">Only use brackets to denote negative values.  </t>
    </r>
    <r>
      <rPr>
        <b/>
        <sz val="12"/>
        <rFont val="Montserrat"/>
      </rPr>
      <t>Avoid</t>
    </r>
    <r>
      <rPr>
        <sz val="12"/>
        <rFont val="Montserrat"/>
      </rPr>
      <t xml:space="preserve"> </t>
    </r>
    <r>
      <rPr>
        <b/>
        <sz val="12"/>
        <rFont val="Montserrat"/>
      </rPr>
      <t xml:space="preserve">brackets for positive figures </t>
    </r>
    <r>
      <rPr>
        <sz val="12"/>
        <rFont val="Montserrat"/>
      </rPr>
      <t>that are meant to be subtracted from a prior figure.</t>
    </r>
  </si>
  <si>
    <t>Report in whole dollars.</t>
  </si>
  <si>
    <t>Please return to: benchmarking@paperbox.org by June 15, 2025.</t>
  </si>
  <si>
    <t>Data Contact:</t>
  </si>
  <si>
    <t xml:space="preserve">  Name:</t>
  </si>
  <si>
    <t xml:space="preserve">  Title:</t>
  </si>
  <si>
    <t xml:space="preserve">  Company:</t>
  </si>
  <si>
    <t xml:space="preserve">City, State: </t>
  </si>
  <si>
    <t xml:space="preserve">  Phone:</t>
  </si>
  <si>
    <t xml:space="preserve">  E-mail:</t>
  </si>
  <si>
    <t>Who from your company should receive a copy of the report?</t>
  </si>
  <si>
    <t xml:space="preserve">  Name(s):</t>
  </si>
  <si>
    <t xml:space="preserve">  E-mail(s):</t>
  </si>
  <si>
    <t>Please answer the following dropdowns:</t>
  </si>
  <si>
    <t>Is your company integrated or independent?</t>
  </si>
  <si>
    <t>What month does your fiscal year end?</t>
  </si>
  <si>
    <t xml:space="preserve"> SCHEDULE 1</t>
  </si>
  <si>
    <t>2024 Dollars</t>
  </si>
  <si>
    <t xml:space="preserve">% of </t>
  </si>
  <si>
    <t>2023 Dollars</t>
  </si>
  <si>
    <t xml:space="preserve"> FOLDING PAPER BOX OPERATING STATEMENT</t>
  </si>
  <si>
    <t>(Omit Cents)</t>
  </si>
  <si>
    <t>sales</t>
  </si>
  <si>
    <t>(Skip if in last year)</t>
  </si>
  <si>
    <t>1A</t>
  </si>
  <si>
    <t>Product sales</t>
  </si>
  <si>
    <t>1B</t>
  </si>
  <si>
    <t>Tooling Sales Dies, Plates and other Tooling Charges billed as a separate charge.</t>
  </si>
  <si>
    <t>1C</t>
  </si>
  <si>
    <t>Art &amp; Prep Charges billed as a separate charge</t>
  </si>
  <si>
    <t>1D</t>
  </si>
  <si>
    <t>Freight Charges billed as a separate charge</t>
  </si>
  <si>
    <t>1E</t>
  </si>
  <si>
    <t>Other Operating Sales</t>
  </si>
  <si>
    <t>1F</t>
  </si>
  <si>
    <t>Gross Sales (1A+1B+1C+1D+1E)</t>
  </si>
  <si>
    <t>1G</t>
  </si>
  <si>
    <t>Returns &amp; Allowances (net)</t>
  </si>
  <si>
    <t>1H</t>
  </si>
  <si>
    <t>Cash Discounts/Rebates Allowed</t>
  </si>
  <si>
    <t>1I</t>
  </si>
  <si>
    <t>Sales Deductions (1G+1H)</t>
  </si>
  <si>
    <t>1J</t>
  </si>
  <si>
    <t>Net Sales (1F-1I)</t>
  </si>
  <si>
    <t>2A</t>
  </si>
  <si>
    <t>Gross Paperboard</t>
  </si>
  <si>
    <t>2B</t>
  </si>
  <si>
    <t>Freight in</t>
  </si>
  <si>
    <t>2C</t>
  </si>
  <si>
    <t>Less Scrap Sales</t>
  </si>
  <si>
    <t>2D</t>
  </si>
  <si>
    <t>Change in Raw Board Inventory</t>
  </si>
  <si>
    <t>2E</t>
  </si>
  <si>
    <t>Net Paperboard (Lines 2A+2B-2C+2D)</t>
  </si>
  <si>
    <t xml:space="preserve">Press Applied Inks, Varnish &amp; Coatings </t>
  </si>
  <si>
    <t>Corrugated (For Outbound Shipments)</t>
  </si>
  <si>
    <t xml:space="preserve">Pallets, Skids &amp; Tops </t>
  </si>
  <si>
    <t>Other Materials</t>
  </si>
  <si>
    <t>Change in Other Raw Material Inventory (pertains to lines 3 through 6)</t>
  </si>
  <si>
    <t>Total Materials Used (Lines 2E+3+4+5+6+7)</t>
  </si>
  <si>
    <t>9A</t>
  </si>
  <si>
    <t>Factory Wages and Bonuses</t>
  </si>
  <si>
    <t>9B</t>
  </si>
  <si>
    <t>Wages Outside Workers, Temporary Help</t>
  </si>
  <si>
    <t>9C</t>
  </si>
  <si>
    <t>Factory Salaries and Bonuses</t>
  </si>
  <si>
    <t>9D</t>
  </si>
  <si>
    <t>Total Factory Wages and Salaries (lines 9A+9B+9C)</t>
  </si>
  <si>
    <t>Payroll Taxes</t>
  </si>
  <si>
    <t>11A</t>
  </si>
  <si>
    <t>Fringe Benefits excluding retirement</t>
  </si>
  <si>
    <t>11B</t>
  </si>
  <si>
    <t>Worker's Compensation</t>
  </si>
  <si>
    <t>11C</t>
  </si>
  <si>
    <t>Retirement</t>
  </si>
  <si>
    <t>11D</t>
  </si>
  <si>
    <t>Other</t>
  </si>
  <si>
    <t>11E</t>
  </si>
  <si>
    <t>Total Benefits (Lines 11A+11B+11C+11D)</t>
  </si>
  <si>
    <t>11F</t>
  </si>
  <si>
    <t>Total Manufacturing Wages, Taxes, Bonuses and Benefits (Lines 9D+10+11E)</t>
  </si>
  <si>
    <t>12A</t>
  </si>
  <si>
    <t>Factory Depreciation &amp; Amortization</t>
  </si>
  <si>
    <t>12B</t>
  </si>
  <si>
    <t>Machinery &amp; Equipment Leases</t>
  </si>
  <si>
    <t>12C</t>
  </si>
  <si>
    <t>Facility Lease/Rent</t>
  </si>
  <si>
    <t>12D</t>
  </si>
  <si>
    <t>Warehouse Lease/Rent</t>
  </si>
  <si>
    <t>12E</t>
  </si>
  <si>
    <t>Total Depreciation &amp; Amortization and Lease/Rents (Lines 12A+12B+12C+12D)</t>
  </si>
  <si>
    <t>13A</t>
  </si>
  <si>
    <t>Maintenance Salaries, Wages &amp; Benefits</t>
  </si>
  <si>
    <t>13B</t>
  </si>
  <si>
    <t>Outside Repairs</t>
  </si>
  <si>
    <t>13C</t>
  </si>
  <si>
    <t>Purchased Maintenance Parts &amp; Supplies</t>
  </si>
  <si>
    <t>13D</t>
  </si>
  <si>
    <t>Non-capitalized Small Tools &amp; Other</t>
  </si>
  <si>
    <t>13E</t>
  </si>
  <si>
    <t>Total Maintenance (Lines 13A+13B+13C+13D)</t>
  </si>
  <si>
    <t>Manufacturing Supplies (consumable in the process)</t>
  </si>
  <si>
    <t>Building Supplies</t>
  </si>
  <si>
    <t>Overhead</t>
  </si>
  <si>
    <t>Total Other Manufacturing Expense (Lines 14 +15 +16)</t>
  </si>
  <si>
    <t>18A</t>
  </si>
  <si>
    <t>Shipping Salaries, Wages &amp; Benefits</t>
  </si>
  <si>
    <t>18B</t>
  </si>
  <si>
    <t>Trucking Expense</t>
  </si>
  <si>
    <t>18C</t>
  </si>
  <si>
    <t>Shipping Depreciation/Amortization</t>
  </si>
  <si>
    <t>18D</t>
  </si>
  <si>
    <t>Shipping Supplies</t>
  </si>
  <si>
    <t>18E</t>
  </si>
  <si>
    <t>Shipping Repairs</t>
  </si>
  <si>
    <t>18F</t>
  </si>
  <si>
    <t>Freight Out (Customer Freight)</t>
  </si>
  <si>
    <t>18G</t>
  </si>
  <si>
    <t>Total Shipping Costs (Lines 18A+18B+18C +18D+18E+18F)</t>
  </si>
  <si>
    <t>Change in Inventory WIP/FG</t>
  </si>
  <si>
    <t>Cost of Goods Sold (Lines 8+11F+12E+13E+17+18G+19)</t>
  </si>
  <si>
    <t>Gross Profit (Line 1J-20)</t>
  </si>
  <si>
    <t>22A</t>
  </si>
  <si>
    <t>Sales Salaries, Wages &amp; Benefits</t>
  </si>
  <si>
    <t>22B</t>
  </si>
  <si>
    <t>Customer Service Salaries, Wages &amp; Benefits</t>
  </si>
  <si>
    <t>22C</t>
  </si>
  <si>
    <t>External Commissions</t>
  </si>
  <si>
    <t>22D</t>
  </si>
  <si>
    <t>Selling T&amp;E, Autos</t>
  </si>
  <si>
    <t>22E</t>
  </si>
  <si>
    <t>Selling Depreciation &amp; Amortization</t>
  </si>
  <si>
    <t>22F</t>
  </si>
  <si>
    <t>22G</t>
  </si>
  <si>
    <t>Total Selling Expense (Lines 22A+22B+22C+ 22D+22E+22F)</t>
  </si>
  <si>
    <t>23A</t>
  </si>
  <si>
    <t>Administrative Salaries, Wages &amp; Benefits</t>
  </si>
  <si>
    <t>23B</t>
  </si>
  <si>
    <t>General (non-sales) Depreciation &amp; Amortization</t>
  </si>
  <si>
    <t>23C</t>
  </si>
  <si>
    <t>Property Taxes Attributable to S,G,&amp;A</t>
  </si>
  <si>
    <t>23D</t>
  </si>
  <si>
    <t>23E</t>
  </si>
  <si>
    <t>Total General Administrative Expense (Lines 23A+23B +23C+23D)</t>
  </si>
  <si>
    <t>Interest</t>
  </si>
  <si>
    <t xml:space="preserve">24A </t>
  </si>
  <si>
    <t>Operating Income  (Line 21-22G-23E-24)</t>
  </si>
  <si>
    <t>Other Income/Expense (enter a negative number if an expense)</t>
  </si>
  <si>
    <t>Net Profit Before Taxes (Line 24A-25)</t>
  </si>
  <si>
    <t>Income taxes</t>
  </si>
  <si>
    <t>Net Income After Taxes (Line 26-27)</t>
  </si>
  <si>
    <t>EBIT (Line 26 +24)</t>
  </si>
  <si>
    <t>EBITDA (Lines 29+23B+22E+18C+12A)</t>
  </si>
  <si>
    <t>Value Added (Line 1J-8)</t>
  </si>
  <si>
    <t>INSTRUCTIONS:</t>
  </si>
  <si>
    <r>
      <t xml:space="preserve">Leave blank any cells that you do not have data for - </t>
    </r>
    <r>
      <rPr>
        <b/>
        <sz val="12"/>
        <rFont val="Montserrat"/>
      </rPr>
      <t>do not use zeros</t>
    </r>
  </si>
  <si>
    <r>
      <t xml:space="preserve">Only use brackets to denote negative values - </t>
    </r>
    <r>
      <rPr>
        <b/>
        <sz val="12"/>
        <rFont val="Montserrat"/>
      </rPr>
      <t xml:space="preserve">do not use brackets for </t>
    </r>
  </si>
  <si>
    <t>positive figures that are meant to be subtracted from a prior figure.</t>
  </si>
  <si>
    <t>Report in whole dollars</t>
  </si>
  <si>
    <t>Please email excel file to benchmarking@paperbox.org</t>
  </si>
  <si>
    <t xml:space="preserve"> SCHEDULE 2</t>
  </si>
  <si>
    <t xml:space="preserve"> SELECTED FINANCIAL DATA</t>
  </si>
  <si>
    <t xml:space="preserve">(Skip if in last year) </t>
  </si>
  <si>
    <t>Accounts receivable (Trade Only)</t>
  </si>
  <si>
    <t>Current assets (Including #1 above)</t>
  </si>
  <si>
    <t>3A</t>
  </si>
  <si>
    <t xml:space="preserve">Gross property, plant and equipment </t>
  </si>
  <si>
    <t>3B</t>
  </si>
  <si>
    <t>Accumulated Depreciation (enter as a negative number)</t>
  </si>
  <si>
    <t>3C</t>
  </si>
  <si>
    <t>Net Property Plant &amp; Equipment (Lines 3A-3B)</t>
  </si>
  <si>
    <t>Other Assets</t>
  </si>
  <si>
    <t>Total Assets (Lines 2+3C+4)</t>
  </si>
  <si>
    <t>6A</t>
  </si>
  <si>
    <t>Accounts Payables (Trade Only)</t>
  </si>
  <si>
    <t>6B</t>
  </si>
  <si>
    <t>Current Liabilities (Including #6A above)</t>
  </si>
  <si>
    <t>6C</t>
  </si>
  <si>
    <t>Long Term Liabilities</t>
  </si>
  <si>
    <t>6D</t>
  </si>
  <si>
    <t xml:space="preserve">Total Liabilities (Lines 6B+6C) </t>
  </si>
  <si>
    <t>7A</t>
  </si>
  <si>
    <t xml:space="preserve">Total Number of Hourly Employees.  </t>
  </si>
  <si>
    <t>7B</t>
  </si>
  <si>
    <t>Total Number of Salaried Employees except Salespersons</t>
  </si>
  <si>
    <t>7C</t>
  </si>
  <si>
    <t>Total Number of Direct Salespersons (Employees only)</t>
  </si>
  <si>
    <t>7D</t>
  </si>
  <si>
    <t>Total Number of Brokered Salespersons</t>
  </si>
  <si>
    <t>7E</t>
  </si>
  <si>
    <t>Total Employees (Lines 7A+7B+7C)</t>
  </si>
  <si>
    <t>8A</t>
  </si>
  <si>
    <t>Total Payroll Wage and Bonus</t>
  </si>
  <si>
    <t>8B</t>
  </si>
  <si>
    <t>Total Payroll Taxes</t>
  </si>
  <si>
    <t>8C</t>
  </si>
  <si>
    <t>Total Medical and Other Benefits (except retirement) of Hourly Employees</t>
  </si>
  <si>
    <t>8D</t>
  </si>
  <si>
    <t>Total Medical and Other Benefits (except retirement) of Salary &amp; Direct Salesperson Employees</t>
  </si>
  <si>
    <t>8E</t>
  </si>
  <si>
    <t>Total Workers Compensation Insurance</t>
  </si>
  <si>
    <t>8F</t>
  </si>
  <si>
    <t>Total retirement benefit</t>
  </si>
  <si>
    <t>8G</t>
  </si>
  <si>
    <t>Total Wage and Benefits (Lines 8A+8B+8C+8D+8E+8F)</t>
  </si>
  <si>
    <t>Raw Material Inventory (year-end)</t>
  </si>
  <si>
    <t>Work in Process Inventory (year-end)</t>
  </si>
  <si>
    <t>Finished Goods Inventory (year-end)</t>
  </si>
  <si>
    <t>Supplies/Other Inventory (year-end)</t>
  </si>
  <si>
    <t>9E</t>
  </si>
  <si>
    <t>Total Inventory (Lines 9A+9B+9C+9D)</t>
  </si>
  <si>
    <t>Total Square Footage (Factory, Warehouse and Office)</t>
  </si>
  <si>
    <t>Total Tons Consumed</t>
  </si>
  <si>
    <t xml:space="preserve"># of Cartons Sold </t>
  </si>
  <si>
    <t>MSF</t>
  </si>
  <si>
    <t>Total Printing Press Hours</t>
  </si>
  <si>
    <t>Total Die Cutting/Blanking Press Hours</t>
  </si>
  <si>
    <t>Total Folder Gluer Hours</t>
  </si>
  <si>
    <t xml:space="preserve">Note: Data for lines in Blue are optional. </t>
  </si>
  <si>
    <r>
      <t xml:space="preserve">Only use brackets to denote negative values - </t>
    </r>
    <r>
      <rPr>
        <b/>
        <sz val="12"/>
        <rFont val="Montserrat"/>
      </rPr>
      <t xml:space="preserve">do not use brackets for positive figures  </t>
    </r>
  </si>
  <si>
    <t>that are meant to be subtracted from a prior figure.</t>
  </si>
  <si>
    <t>OPERATING RATIOS</t>
  </si>
  <si>
    <t>FORMULAS</t>
  </si>
  <si>
    <t>Current Ratio</t>
  </si>
  <si>
    <t xml:space="preserve">current assets/current liabilities </t>
  </si>
  <si>
    <t>Inventory To Working Capital</t>
  </si>
  <si>
    <t>total inventories/working capital</t>
  </si>
  <si>
    <t>Annual Turnover Of Inventory</t>
  </si>
  <si>
    <t>cost of goods sold/total inventories</t>
  </si>
  <si>
    <t>Annual Turnover Of Fixed Assets</t>
  </si>
  <si>
    <t>net sales/fixed assets</t>
  </si>
  <si>
    <t>Annual Turnover Of Total Assets</t>
  </si>
  <si>
    <t>net sales/total assets</t>
  </si>
  <si>
    <t>Days of Raw Materials Inventory</t>
  </si>
  <si>
    <t>raw material inventory/(cost of goods sold/365)</t>
  </si>
  <si>
    <t>Days of Work In Process Inventory</t>
  </si>
  <si>
    <t>work in process/(cost of goods sold/365)</t>
  </si>
  <si>
    <t>Days of Finished Goods Inventory</t>
  </si>
  <si>
    <t>finished goods/(cost of goods sold/365)</t>
  </si>
  <si>
    <t>Days of Total Inventory (DINV)</t>
  </si>
  <si>
    <t>total inventory/(cost of goods sold/365)</t>
  </si>
  <si>
    <t>Days of Accounts Receivable (DAR)</t>
  </si>
  <si>
    <t>accounts receivables/(sales/365)</t>
  </si>
  <si>
    <t>Days of Accounts Payable (DAP)</t>
  </si>
  <si>
    <t>accounts payables/(sales/365)</t>
  </si>
  <si>
    <t xml:space="preserve">Cash to Cash Cycle </t>
  </si>
  <si>
    <t>(DINV + DAR - DAP)</t>
  </si>
  <si>
    <t>Sales Per Employee</t>
  </si>
  <si>
    <t>net sales/number of employees</t>
  </si>
  <si>
    <t>Sales Per Salesperson</t>
  </si>
  <si>
    <t>net sales/number of sales employees</t>
  </si>
  <si>
    <t>Fixed Assets Per Employee</t>
  </si>
  <si>
    <t>net fixed assets/number of employees</t>
  </si>
  <si>
    <t>Value Added Per Employee</t>
  </si>
  <si>
    <t>Value Added Per Salesperson</t>
  </si>
  <si>
    <t>Payroll Percent To Sales</t>
  </si>
  <si>
    <t>total payroll/net sales</t>
  </si>
  <si>
    <t xml:space="preserve">Total Labor Costs to Sales </t>
  </si>
  <si>
    <t>total payroll &amp; benefits/net sales</t>
  </si>
  <si>
    <t>Return On Net Worth Before Taxes</t>
  </si>
  <si>
    <t>net profit before taxes/net worth</t>
  </si>
  <si>
    <t>Return On Total Assets Before Taxes</t>
  </si>
  <si>
    <t>net profit before taxes/total assets</t>
  </si>
  <si>
    <t>Return On Fixed Assets Before Taxes</t>
  </si>
  <si>
    <t>net profit before taxes/fixed assets</t>
  </si>
  <si>
    <t>Annual Shipping Expense As A Percent Of Annual Net Sales</t>
  </si>
  <si>
    <t>shipping expense/net sales</t>
  </si>
  <si>
    <t>Annual Warehousing Expense As A Percent Of Annual Net Sales</t>
  </si>
  <si>
    <t>warehousing expense/net sales</t>
  </si>
  <si>
    <t>Debt to Equity</t>
  </si>
  <si>
    <t>total liabilities/equity</t>
  </si>
  <si>
    <t>Average Medical &amp; Other Benefits Cost Per Hourly Employee</t>
  </si>
  <si>
    <t>Total Medical and Other Benefits (except retirement) of Hourly Employees / Total # of Hourly employees</t>
  </si>
  <si>
    <t>Financial Terms &amp; Ratio Definition Chart</t>
  </si>
  <si>
    <t>Ratios</t>
  </si>
  <si>
    <t>Definition/Significance</t>
  </si>
  <si>
    <r>
      <t xml:space="preserve"> Total current assets divided by total current liabilities is a measure of a company’s ability to pay its short term obligations in the normal course of business. Those assets that are expected to be converted to cash, sold or consumed in the normal business cycle should be sufficient to liquidate liabilities due within the current fiscal year or the business’ normal operating cycle. While a higher ratio can sometimes mean slow receivable collection or excess inventory, it is generally favorable to have a higher current ratio.  </t>
    </r>
    <r>
      <rPr>
        <b/>
        <sz val="10"/>
        <rFont val="Montserrat"/>
      </rPr>
      <t>A less than 1:1 ratio could call into question a company’s ability to pay its short term obligations within terms.</t>
    </r>
  </si>
  <si>
    <r>
      <t xml:space="preserve">This ratio tells how much of a company's funds are tied up in inventory. It is preferable to run your business with as little inventory as possible on hand, while not affecting potential sales opportunities.   </t>
    </r>
    <r>
      <rPr>
        <b/>
        <sz val="10"/>
        <rFont val="Montserrat"/>
      </rPr>
      <t>If this number is high compared to the average for your industry, it could mean your business is carrying too much inventory. A low ratio is preferred.</t>
    </r>
  </si>
  <si>
    <r>
      <t xml:space="preserve">This ratio shows how efficiently the company is managing its production, warehousing, and distribution of product.  </t>
    </r>
    <r>
      <rPr>
        <b/>
        <sz val="10"/>
        <rFont val="Montserrat"/>
      </rPr>
      <t>Higher ratios are generally thought to be better.</t>
    </r>
    <r>
      <rPr>
        <sz val="10"/>
        <rFont val="Montserrat"/>
      </rPr>
      <t xml:space="preserve">  A low inventory turnover rate, on the other hand, means that the company is paying to keep a large inventory.  Generally, a high turnover is preferred.  However, for the purpose of this report, it must be cautioned that only the year-end inventory figures submitted on the questionnaire form were used.  Firms having widely fluctuating inventories throughout the year should consider using an average inventory figure for this computation.</t>
    </r>
  </si>
  <si>
    <t>Annual Turnover of Fixed Assest</t>
  </si>
  <si>
    <r>
      <t xml:space="preserve">This ratio shows the efficiency with which fixed assets are employed in the production of sales.  </t>
    </r>
    <r>
      <rPr>
        <b/>
        <sz val="10"/>
        <rFont val="Montserrat"/>
      </rPr>
      <t xml:space="preserve">Higher ratios are generally thought to be better.   </t>
    </r>
    <r>
      <rPr>
        <sz val="10"/>
        <rFont val="Montserrat"/>
      </rPr>
      <t>A low turnover would indicate that the firm is not using its fixed assets to as high a percentage of capacity (excess capacity) as other firms in the industry.</t>
    </r>
  </si>
  <si>
    <r>
      <t xml:space="preserve">This ratio shows the efficiency with which total assets are employed in the production of sales.  </t>
    </r>
    <r>
      <rPr>
        <b/>
        <sz val="10"/>
        <rFont val="Montserrat"/>
      </rPr>
      <t xml:space="preserve">Higher ratios are generally thought to be better.  </t>
    </r>
    <r>
      <rPr>
        <sz val="10"/>
        <rFont val="Montserrat"/>
      </rPr>
      <t>A ratio very high in comparison to  the industry may indicate over trading on assets.  A low ratio may indicate excessive investment.</t>
    </r>
  </si>
  <si>
    <t>Days of Sales in Raw Materials Inventory</t>
  </si>
  <si>
    <r>
      <t xml:space="preserve">A financial measure of a company's performance of how long it takes a company to turn its raw materials inventory into sales. </t>
    </r>
    <r>
      <rPr>
        <b/>
        <sz val="10"/>
        <rFont val="Montserrat"/>
      </rPr>
      <t>Generally, the lower (shorter) the number the better.</t>
    </r>
  </si>
  <si>
    <t>Days of Sales in Work in Progress Inventory</t>
  </si>
  <si>
    <r>
      <t xml:space="preserve">A financial measure of a company's performance of how long it takes a company to turn its work in progress inventory into sales. </t>
    </r>
    <r>
      <rPr>
        <b/>
        <sz val="10"/>
        <rFont val="Montserrat"/>
      </rPr>
      <t>Generally, the lower (shorter) the number the better.</t>
    </r>
  </si>
  <si>
    <t>Days of Sales in Finished Goods Inventory</t>
  </si>
  <si>
    <r>
      <t xml:space="preserve">A financial measure of a company's performance of how long it takes a company to turn its finished goods inventory into sales. </t>
    </r>
    <r>
      <rPr>
        <b/>
        <sz val="10"/>
        <rFont val="Montserrat"/>
      </rPr>
      <t>Generally, the lower (shorter) the number the better.</t>
    </r>
  </si>
  <si>
    <t>Days of Sales in Total  Inventory (DINV)</t>
  </si>
  <si>
    <r>
      <t xml:space="preserve">A financial measure of a company's performance of how long it takes a company to turn its total inventory into sales. </t>
    </r>
    <r>
      <rPr>
        <b/>
        <sz val="10"/>
        <rFont val="Montserrat"/>
      </rPr>
      <t>Generally, the lower (shorter) the number the better.</t>
    </r>
  </si>
  <si>
    <t>Days of Sales in Accounts Receivables (DAR)</t>
  </si>
  <si>
    <r>
      <t xml:space="preserve">A financial measure of how many days it takes a company to collect payments on goods sold. </t>
    </r>
    <r>
      <rPr>
        <b/>
        <sz val="10"/>
        <rFont val="Montserrat"/>
      </rPr>
      <t>Generally, the lower (shorter) the number the better.</t>
    </r>
    <r>
      <rPr>
        <sz val="10"/>
        <rFont val="Montserrat"/>
      </rPr>
      <t xml:space="preserve"> A higher number might indicate collection problems and pressure on cash flows.</t>
    </r>
  </si>
  <si>
    <t>Days of Sales in Accounts Payables (DAP)</t>
  </si>
  <si>
    <t xml:space="preserve">A financial measure of how many days it takes a company to pay its trade creditors on goods sold. Generally, the lower (shorter) the number the better. </t>
  </si>
  <si>
    <t>Cash to Cash Cycle (DINV+DAR-DAP)</t>
  </si>
  <si>
    <r>
      <t>This financial measure indicates the time it takes a company to convert its activities requiring cash into cash returns.</t>
    </r>
    <r>
      <rPr>
        <b/>
        <sz val="10"/>
        <rFont val="Montserrat"/>
      </rPr>
      <t xml:space="preserve"> A shorter cycle is better.</t>
    </r>
  </si>
  <si>
    <r>
      <t xml:space="preserve">Return on net worth ratio measures the ability of a company’s management to realize an adequate return on the capital invested by the owners in the company.  </t>
    </r>
    <r>
      <rPr>
        <b/>
        <sz val="10"/>
        <rFont val="Montserrat"/>
      </rPr>
      <t>Higher is generally better.</t>
    </r>
  </si>
  <si>
    <t>Return of Total Assets Before Taxes</t>
  </si>
  <si>
    <r>
      <t xml:space="preserve">This key profitability ratio measures the amount of profit made per dollar of assets owned. Generally </t>
    </r>
    <r>
      <rPr>
        <b/>
        <sz val="10"/>
        <rFont val="Montserrat"/>
      </rPr>
      <t>higher is better.</t>
    </r>
  </si>
  <si>
    <r>
      <t xml:space="preserve">This ratio measures how effectively a company can generate earnings for its long-term assets such as land and machinery.  </t>
    </r>
    <r>
      <rPr>
        <b/>
        <sz val="10"/>
        <rFont val="Montserrat"/>
      </rPr>
      <t>Higher is generally better.</t>
    </r>
  </si>
  <si>
    <t>Debt to Equity Ratio</t>
  </si>
  <si>
    <r>
      <t xml:space="preserve">A company's debt to equity ratio indicates the extent to which the company is leveraged, or financed by long term debt. A higher ratio might indicate liquidity issues. </t>
    </r>
    <r>
      <rPr>
        <b/>
        <sz val="10"/>
        <rFont val="Montserrat"/>
      </rPr>
      <t>Lower is generally better.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</si>
</sst>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quot;times&quot;"/>
    <numFmt numFmtId="165" formatCode="&quot;$&quot;#,##0"/>
    <numFmt numFmtId="166" formatCode="0.0%"/>
    <numFmt numFmtId="167" formatCode="0.0"/>
  </numFmts>
  <fonts count="33">
    <font>
      <sz val="10"/>
      <name val="Arial"/>
    </font>
    <font>
      <b/>
      <sz val="10"/>
      <name val="Arial"/>
      <family val="2"/>
    </font>
    <font>
      <sz val="10"/>
      <name val="Arial"/>
      <family val="2"/>
    </font>
    <font>
      <sz val="8"/>
      <name val="Arial"/>
      <family val="2"/>
    </font>
    <font>
      <sz val="10"/>
      <color indexed="12"/>
      <name val="Arial"/>
      <family val="2"/>
    </font>
    <font>
      <sz val="10"/>
      <color indexed="48"/>
      <name val="Arial"/>
      <family val="2"/>
    </font>
    <font>
      <b/>
      <sz val="10"/>
      <color indexed="10"/>
      <name val="Arial"/>
      <family val="2"/>
    </font>
    <font>
      <sz val="14"/>
      <color indexed="50"/>
      <name val="Arial"/>
      <family val="2"/>
    </font>
    <font>
      <sz val="9"/>
      <name val="Arial"/>
      <family val="2"/>
    </font>
    <font>
      <b/>
      <sz val="14"/>
      <color indexed="17"/>
      <name val="Montserrat"/>
    </font>
    <font>
      <sz val="14"/>
      <color indexed="56"/>
      <name val="Montserrat"/>
    </font>
    <font>
      <b/>
      <sz val="12"/>
      <name val="Montserrat"/>
    </font>
    <font>
      <sz val="11"/>
      <name val="Montserrat"/>
    </font>
    <font>
      <sz val="10"/>
      <name val="Montserrat"/>
    </font>
    <font>
      <b/>
      <sz val="10"/>
      <name val="Montserrat"/>
    </font>
    <font>
      <b/>
      <sz val="14"/>
      <name val="Montserrat"/>
    </font>
    <font>
      <b/>
      <sz val="10"/>
      <color indexed="18"/>
      <name val="Montserrat"/>
    </font>
    <font>
      <b/>
      <sz val="10"/>
      <color indexed="12"/>
      <name val="Montserrat"/>
    </font>
    <font>
      <b/>
      <u/>
      <sz val="14"/>
      <name val="Montserrat"/>
    </font>
    <font>
      <sz val="12"/>
      <name val="Montserrat"/>
    </font>
    <font>
      <b/>
      <sz val="22"/>
      <color indexed="17"/>
      <name val="Montserrat"/>
    </font>
    <font>
      <b/>
      <sz val="10"/>
      <color indexed="17"/>
      <name val="Montserrat"/>
    </font>
    <font>
      <sz val="14"/>
      <name val="Montserrat"/>
    </font>
    <font>
      <b/>
      <i/>
      <sz val="12"/>
      <name val="Montserrat"/>
    </font>
    <font>
      <b/>
      <i/>
      <sz val="18"/>
      <color indexed="17"/>
      <name val="Montserrat"/>
    </font>
    <font>
      <b/>
      <i/>
      <sz val="12"/>
      <color indexed="17"/>
      <name val="Montserrat"/>
    </font>
    <font>
      <b/>
      <i/>
      <sz val="18"/>
      <name val="Montserrat"/>
    </font>
    <font>
      <b/>
      <i/>
      <u/>
      <sz val="12"/>
      <name val="Montserrat"/>
    </font>
    <font>
      <b/>
      <sz val="16"/>
      <name val="Montserrat"/>
    </font>
    <font>
      <b/>
      <sz val="9"/>
      <name val="Montserrat"/>
    </font>
    <font>
      <sz val="10"/>
      <color indexed="12"/>
      <name val="Montserrat"/>
    </font>
    <font>
      <b/>
      <u/>
      <sz val="12"/>
      <name val="Montserrat"/>
    </font>
    <font>
      <b/>
      <i/>
      <sz val="18"/>
      <color theme="1"/>
      <name val="Montserrat"/>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s>
  <borders count="40">
    <border>
      <left/>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medium">
        <color auto="1"/>
      </left>
      <right/>
      <top/>
      <bottom style="medium">
        <color auto="1"/>
      </bottom>
      <diagonal/>
    </border>
    <border>
      <left style="medium">
        <color auto="1"/>
      </left>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4">
    <xf numFmtId="0" fontId="0" fillId="0" borderId="0" xfId="0"/>
    <xf numFmtId="0" fontId="2" fillId="0" borderId="0" xfId="0" applyFont="1" applyAlignment="1">
      <alignment horizontal="left" vertical="top" wrapText="1"/>
    </xf>
    <xf numFmtId="0" fontId="2" fillId="0" borderId="0" xfId="0" applyFont="1"/>
    <xf numFmtId="0" fontId="1" fillId="0" borderId="0" xfId="0" applyFont="1" applyAlignment="1">
      <alignment horizontal="centerContinuous"/>
    </xf>
    <xf numFmtId="0" fontId="1" fillId="0" borderId="0" xfId="0" applyFont="1" applyAlignment="1" applyProtection="1">
      <alignment horizontal="centerContinuous"/>
      <protection locked="0"/>
    </xf>
    <xf numFmtId="0" fontId="2" fillId="0" borderId="0" xfId="0" applyFont="1" applyProtection="1">
      <protection locked="0"/>
    </xf>
    <xf numFmtId="0" fontId="1" fillId="0" borderId="0" xfId="0" applyFont="1"/>
    <xf numFmtId="0" fontId="4" fillId="0" borderId="0" xfId="0" applyFont="1" applyProtection="1">
      <protection locked="0"/>
    </xf>
    <xf numFmtId="0" fontId="1" fillId="0" borderId="0" xfId="0" applyFont="1" applyProtection="1">
      <protection locked="0"/>
    </xf>
    <xf numFmtId="0" fontId="5"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lignment horizontal="center"/>
    </xf>
    <xf numFmtId="0" fontId="7" fillId="0" borderId="0" xfId="0" applyFont="1" applyAlignment="1">
      <alignment horizontal="left"/>
    </xf>
    <xf numFmtId="0" fontId="7" fillId="0" borderId="0" xfId="0" applyFont="1"/>
    <xf numFmtId="0" fontId="8" fillId="0" borderId="0" xfId="0" applyFont="1"/>
    <xf numFmtId="0" fontId="6" fillId="0" borderId="0" xfId="0" applyFont="1"/>
    <xf numFmtId="0" fontId="9" fillId="0" borderId="0" xfId="0" applyFont="1" applyAlignment="1">
      <alignment horizontal="centerContinuous" vertical="center"/>
    </xf>
    <xf numFmtId="0" fontId="10" fillId="0" borderId="0" xfId="0" applyFont="1" applyAlignment="1">
      <alignment horizontal="centerContinuous" vertical="center"/>
    </xf>
    <xf numFmtId="0" fontId="11" fillId="0" borderId="8" xfId="0" applyFont="1" applyBorder="1" applyAlignment="1">
      <alignment horizontal="center" vertical="top" wrapText="1"/>
    </xf>
    <xf numFmtId="0" fontId="11" fillId="0" borderId="10" xfId="0" applyFont="1" applyBorder="1" applyAlignment="1">
      <alignment horizontal="center" vertical="center"/>
    </xf>
    <xf numFmtId="0" fontId="12" fillId="0" borderId="22" xfId="0" applyFont="1" applyBorder="1" applyAlignment="1">
      <alignment horizontal="left" vertical="center" wrapText="1"/>
    </xf>
    <xf numFmtId="0" fontId="13" fillId="0" borderId="25" xfId="0" applyFont="1" applyBorder="1" applyAlignment="1">
      <alignment horizontal="left" vertical="center" wrapText="1"/>
    </xf>
    <xf numFmtId="0" fontId="12" fillId="0" borderId="13" xfId="0" applyFont="1" applyBorder="1" applyAlignment="1">
      <alignment horizontal="left" vertical="center" wrapText="1"/>
    </xf>
    <xf numFmtId="0" fontId="12" fillId="0" borderId="11" xfId="0" applyFont="1" applyBorder="1" applyAlignment="1">
      <alignment horizontal="left" vertical="center" wrapText="1"/>
    </xf>
    <xf numFmtId="0" fontId="13" fillId="0" borderId="26" xfId="0" applyFont="1" applyBorder="1" applyAlignment="1">
      <alignment horizontal="left" vertical="center" wrapText="1"/>
    </xf>
    <xf numFmtId="0" fontId="12" fillId="0" borderId="23" xfId="0" applyFont="1" applyBorder="1" applyAlignment="1">
      <alignment horizontal="left" vertical="center" wrapText="1"/>
    </xf>
    <xf numFmtId="0" fontId="13" fillId="0" borderId="24" xfId="0" applyFont="1" applyBorder="1" applyAlignment="1">
      <alignment horizontal="left" vertical="top" wrapText="1"/>
    </xf>
    <xf numFmtId="0" fontId="13" fillId="0" borderId="25" xfId="0" applyFont="1" applyBorder="1" applyAlignment="1">
      <alignment vertical="center" wrapText="1"/>
    </xf>
    <xf numFmtId="0" fontId="13" fillId="0" borderId="25" xfId="0" applyFont="1" applyBorder="1" applyAlignment="1">
      <alignment wrapText="1"/>
    </xf>
    <xf numFmtId="0" fontId="12" fillId="0" borderId="18" xfId="0" applyFont="1" applyBorder="1" applyAlignment="1">
      <alignment horizontal="left" vertical="center" wrapText="1"/>
    </xf>
    <xf numFmtId="0" fontId="12" fillId="0" borderId="5" xfId="0" applyFont="1" applyBorder="1" applyAlignment="1">
      <alignment horizontal="left" vertical="center" wrapText="1"/>
    </xf>
    <xf numFmtId="0" fontId="13" fillId="0" borderId="7" xfId="0" applyFont="1" applyBorder="1" applyAlignment="1">
      <alignment horizontal="left" vertical="top" wrapText="1"/>
    </xf>
    <xf numFmtId="0" fontId="12" fillId="0" borderId="17" xfId="0" applyFont="1" applyBorder="1" applyAlignment="1">
      <alignment horizontal="left" vertical="center" wrapText="1"/>
    </xf>
    <xf numFmtId="0" fontId="14" fillId="0" borderId="8" xfId="0" applyFont="1" applyBorder="1" applyAlignment="1">
      <alignment horizontal="centerContinuous" vertical="top" wrapText="1"/>
    </xf>
    <xf numFmtId="0" fontId="14" fillId="0" borderId="9" xfId="0" applyFont="1" applyBorder="1" applyAlignment="1">
      <alignment horizontal="centerContinuous" vertical="top" wrapText="1"/>
    </xf>
    <xf numFmtId="0" fontId="14" fillId="0" borderId="9" xfId="0" applyFont="1" applyBorder="1" applyAlignment="1">
      <alignment horizontal="center"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164" fontId="13" fillId="0" borderId="12" xfId="0" applyNumberFormat="1" applyFont="1" applyBorder="1" applyAlignment="1">
      <alignment horizontal="righ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164" fontId="13" fillId="0" borderId="14" xfId="0" applyNumberFormat="1" applyFont="1" applyBorder="1" applyAlignment="1">
      <alignment horizontal="right" vertical="top" wrapText="1"/>
    </xf>
    <xf numFmtId="0" fontId="13" fillId="0" borderId="14" xfId="0" applyFont="1" applyBorder="1" applyAlignment="1">
      <alignment horizontal="left" wrapText="1"/>
    </xf>
    <xf numFmtId="1" fontId="13" fillId="0" borderId="14" xfId="0" applyNumberFormat="1" applyFont="1" applyBorder="1" applyAlignment="1">
      <alignment horizontal="right" vertical="center" wrapText="1"/>
    </xf>
    <xf numFmtId="1" fontId="13" fillId="0" borderId="14" xfId="0" applyNumberFormat="1" applyFont="1" applyBorder="1" applyAlignment="1">
      <alignment horizontal="right" vertical="top" wrapText="1"/>
    </xf>
    <xf numFmtId="0" fontId="13" fillId="0" borderId="14" xfId="0" applyFont="1" applyBorder="1" applyAlignment="1">
      <alignment horizontal="left" vertical="center" wrapText="1"/>
    </xf>
    <xf numFmtId="0" fontId="13" fillId="0" borderId="21" xfId="0" applyFont="1" applyBorder="1" applyAlignment="1">
      <alignment horizontal="left" vertical="top" wrapText="1"/>
    </xf>
    <xf numFmtId="165" fontId="13" fillId="0" borderId="14" xfId="0" applyNumberFormat="1" applyFont="1" applyBorder="1" applyAlignment="1">
      <alignment horizontal="right" vertical="top" wrapText="1"/>
    </xf>
    <xf numFmtId="166" fontId="13" fillId="0" borderId="14" xfId="0" applyNumberFormat="1" applyFont="1" applyBorder="1" applyAlignment="1">
      <alignment horizontal="right" vertical="top" wrapText="1"/>
    </xf>
    <xf numFmtId="0" fontId="13" fillId="0" borderId="20" xfId="0" applyFont="1" applyBorder="1" applyAlignment="1">
      <alignment horizontal="left" wrapText="1"/>
    </xf>
    <xf numFmtId="166" fontId="13" fillId="0" borderId="20" xfId="0" applyNumberFormat="1" applyFont="1" applyBorder="1" applyAlignment="1">
      <alignment horizontal="right" vertical="top" wrapText="1"/>
    </xf>
    <xf numFmtId="167" fontId="13" fillId="0" borderId="14" xfId="0" applyNumberFormat="1" applyFont="1" applyBorder="1" applyAlignment="1">
      <alignment horizontal="right" vertical="top" wrapText="1"/>
    </xf>
    <xf numFmtId="0" fontId="13" fillId="0" borderId="2" xfId="0" applyFont="1" applyBorder="1"/>
    <xf numFmtId="0" fontId="14" fillId="0" borderId="3" xfId="0" applyFont="1" applyBorder="1" applyAlignment="1">
      <alignment horizontal="center"/>
    </xf>
    <xf numFmtId="0" fontId="13" fillId="0" borderId="0" xfId="0" applyFont="1"/>
    <xf numFmtId="0" fontId="14" fillId="0" borderId="0" xfId="0" applyFont="1" applyAlignment="1">
      <alignment horizontal="left" vertical="top"/>
    </xf>
    <xf numFmtId="3" fontId="14" fillId="0" borderId="0" xfId="0" applyNumberFormat="1" applyFont="1" applyProtection="1">
      <protection locked="0"/>
    </xf>
    <xf numFmtId="0" fontId="17" fillId="0" borderId="0" xfId="0" applyFont="1" applyAlignment="1">
      <alignment vertical="top"/>
    </xf>
    <xf numFmtId="0" fontId="17" fillId="0" borderId="0" xfId="0" applyFont="1" applyAlignment="1">
      <alignment horizontal="left" vertical="top"/>
    </xf>
    <xf numFmtId="3" fontId="14" fillId="0" borderId="0" xfId="0" applyNumberFormat="1" applyFont="1"/>
    <xf numFmtId="0" fontId="14" fillId="0" borderId="0" xfId="0" applyFont="1" applyAlignment="1">
      <alignment vertical="top"/>
    </xf>
    <xf numFmtId="0" fontId="19" fillId="0" borderId="0" xfId="0" applyFont="1" applyAlignment="1">
      <alignment horizontal="right"/>
    </xf>
    <xf numFmtId="0" fontId="19" fillId="0" borderId="0" xfId="0" applyFont="1"/>
    <xf numFmtId="0" fontId="11" fillId="0" borderId="0" xfId="0" applyFont="1"/>
    <xf numFmtId="0" fontId="14" fillId="0" borderId="1" xfId="0" applyFont="1" applyBorder="1" applyAlignment="1">
      <alignment horizontal="left"/>
    </xf>
    <xf numFmtId="0" fontId="14" fillId="0" borderId="2" xfId="0" applyFont="1" applyBorder="1"/>
    <xf numFmtId="0" fontId="13" fillId="0" borderId="5" xfId="0" applyFont="1" applyBorder="1" applyAlignment="1">
      <alignment horizontal="left" vertical="top" wrapText="1"/>
    </xf>
    <xf numFmtId="0" fontId="14" fillId="0" borderId="4" xfId="0" applyFont="1" applyBorder="1" applyAlignment="1">
      <alignment horizontal="left"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0" xfId="0" applyFont="1" applyAlignment="1">
      <alignment wrapText="1"/>
    </xf>
    <xf numFmtId="0" fontId="13" fillId="0" borderId="0" xfId="0" applyFont="1" applyAlignment="1" applyProtection="1">
      <alignment horizontal="center"/>
      <protection locked="0"/>
    </xf>
    <xf numFmtId="0" fontId="13" fillId="0" borderId="0" xfId="0" applyFont="1" applyAlignment="1">
      <alignment horizontal="center"/>
    </xf>
    <xf numFmtId="0" fontId="14" fillId="0" borderId="0" xfId="0" applyFont="1" applyAlignment="1">
      <alignment horizontal="centerContinuous" wrapText="1"/>
    </xf>
    <xf numFmtId="0" fontId="14" fillId="0" borderId="0" xfId="0" applyFont="1" applyAlignment="1" applyProtection="1">
      <alignment horizontal="centerContinuous" wrapText="1"/>
      <protection locked="0"/>
    </xf>
    <xf numFmtId="0" fontId="21" fillId="0" borderId="0" xfId="0" applyFont="1"/>
    <xf numFmtId="0" fontId="19" fillId="0" borderId="0" xfId="0" applyFont="1" applyAlignment="1">
      <alignment horizontal="left"/>
    </xf>
    <xf numFmtId="0" fontId="24" fillId="0" borderId="0" xfId="0" applyFont="1"/>
    <xf numFmtId="0" fontId="25" fillId="0" borderId="0" xfId="0" applyFont="1" applyAlignment="1">
      <alignment horizontal="centerContinuous"/>
    </xf>
    <xf numFmtId="0" fontId="23" fillId="0" borderId="0" xfId="0" applyFont="1" applyAlignment="1">
      <alignment horizontal="center"/>
    </xf>
    <xf numFmtId="0" fontId="26" fillId="0" borderId="0" xfId="0" applyFont="1"/>
    <xf numFmtId="0" fontId="27" fillId="0" borderId="0" xfId="0" applyFont="1" applyAlignment="1">
      <alignment horizontal="centerContinuous"/>
    </xf>
    <xf numFmtId="0" fontId="22" fillId="0" borderId="0" xfId="0" applyFont="1"/>
    <xf numFmtId="0" fontId="28" fillId="0" borderId="1" xfId="0" applyFont="1" applyBorder="1"/>
    <xf numFmtId="0" fontId="13" fillId="0" borderId="16" xfId="0" applyFont="1" applyBorder="1"/>
    <xf numFmtId="0" fontId="22" fillId="0" borderId="18" xfId="0" applyFont="1" applyBorder="1"/>
    <xf numFmtId="0" fontId="22" fillId="0" borderId="19" xfId="0" applyFont="1" applyBorder="1"/>
    <xf numFmtId="0" fontId="15" fillId="0" borderId="1" xfId="0" applyFont="1" applyBorder="1"/>
    <xf numFmtId="0" fontId="22" fillId="0" borderId="2" xfId="0" applyFont="1" applyBorder="1"/>
    <xf numFmtId="0" fontId="22" fillId="0" borderId="16" xfId="0" applyFont="1" applyBorder="1"/>
    <xf numFmtId="0" fontId="22" fillId="0" borderId="13" xfId="0" applyFont="1" applyBorder="1" applyAlignment="1">
      <alignment horizontal="left"/>
    </xf>
    <xf numFmtId="0" fontId="22" fillId="0" borderId="4" xfId="0" applyFont="1" applyBorder="1" applyAlignment="1">
      <alignment horizontal="left"/>
    </xf>
    <xf numFmtId="0" fontId="19" fillId="0" borderId="0" xfId="0" applyFont="1" applyAlignment="1">
      <alignment horizontal="center"/>
    </xf>
    <xf numFmtId="0" fontId="19" fillId="0" borderId="0" xfId="0" applyFont="1" applyAlignment="1">
      <alignment horizontal="centerContinuous"/>
    </xf>
    <xf numFmtId="0" fontId="13" fillId="0" borderId="0" xfId="0" applyFont="1" applyAlignment="1">
      <alignment wrapText="1"/>
    </xf>
    <xf numFmtId="0" fontId="14" fillId="0" borderId="33" xfId="0" applyFont="1" applyBorder="1"/>
    <xf numFmtId="0" fontId="13" fillId="0" borderId="34" xfId="0" applyFont="1" applyBorder="1"/>
    <xf numFmtId="0" fontId="14" fillId="0" borderId="20" xfId="0" applyFont="1" applyBorder="1" applyAlignment="1">
      <alignment horizontal="center"/>
    </xf>
    <xf numFmtId="0" fontId="14" fillId="0" borderId="35" xfId="0" applyFont="1" applyBorder="1"/>
    <xf numFmtId="0" fontId="13" fillId="0" borderId="36" xfId="0" applyFont="1" applyBorder="1"/>
    <xf numFmtId="49" fontId="19" fillId="0" borderId="0" xfId="0" applyNumberFormat="1" applyFont="1" applyAlignment="1">
      <alignment horizontal="left"/>
    </xf>
    <xf numFmtId="0" fontId="14" fillId="3" borderId="3" xfId="0" applyFont="1" applyFill="1" applyBorder="1" applyAlignment="1">
      <alignment horizontal="center"/>
    </xf>
    <xf numFmtId="0" fontId="14" fillId="0" borderId="5" xfId="0" applyFont="1" applyBorder="1" applyAlignment="1">
      <alignment horizontal="left"/>
    </xf>
    <xf numFmtId="0" fontId="14" fillId="3" borderId="6" xfId="0" applyFont="1" applyFill="1" applyBorder="1" applyAlignment="1">
      <alignment horizontal="center"/>
    </xf>
    <xf numFmtId="0" fontId="14" fillId="0" borderId="37" xfId="0" applyFont="1" applyBorder="1" applyAlignment="1">
      <alignment horizontal="center"/>
    </xf>
    <xf numFmtId="0" fontId="14" fillId="0" borderId="6" xfId="0" applyFont="1" applyBorder="1" applyAlignment="1">
      <alignment horizontal="center"/>
    </xf>
    <xf numFmtId="3" fontId="13" fillId="3" borderId="14" xfId="0" applyNumberFormat="1" applyFont="1" applyFill="1" applyBorder="1" applyAlignment="1" applyProtection="1">
      <alignment horizontal="right"/>
      <protection locked="0"/>
    </xf>
    <xf numFmtId="3" fontId="13" fillId="0" borderId="14" xfId="0" applyNumberFormat="1" applyFont="1" applyBorder="1" applyAlignment="1" applyProtection="1">
      <alignment horizontal="right"/>
      <protection locked="0"/>
    </xf>
    <xf numFmtId="0" fontId="14" fillId="0" borderId="14" xfId="0" applyFont="1" applyBorder="1" applyAlignment="1">
      <alignment horizontal="left" vertical="top" wrapText="1"/>
    </xf>
    <xf numFmtId="0" fontId="13" fillId="0" borderId="30" xfId="0" applyFont="1" applyBorder="1" applyAlignment="1">
      <alignment horizontal="left" vertical="top" wrapText="1"/>
    </xf>
    <xf numFmtId="3" fontId="14" fillId="3" borderId="14" xfId="0" applyNumberFormat="1" applyFont="1" applyFill="1" applyBorder="1" applyAlignment="1" applyProtection="1">
      <alignment horizontal="right"/>
      <protection locked="0"/>
    </xf>
    <xf numFmtId="3" fontId="14" fillId="0" borderId="14" xfId="0" applyNumberFormat="1" applyFont="1" applyBorder="1" applyAlignment="1" applyProtection="1">
      <alignment horizontal="right"/>
      <protection locked="0"/>
    </xf>
    <xf numFmtId="0" fontId="29" fillId="0" borderId="12" xfId="0" applyFont="1" applyBorder="1" applyAlignment="1">
      <alignment horizontal="center"/>
    </xf>
    <xf numFmtId="0" fontId="13" fillId="0" borderId="14" xfId="0" applyFont="1" applyBorder="1" applyAlignment="1">
      <alignment horizontal="left" vertical="top"/>
    </xf>
    <xf numFmtId="0" fontId="14" fillId="0" borderId="14" xfId="0" applyFont="1" applyBorder="1" applyAlignment="1">
      <alignment horizontal="left" vertical="top"/>
    </xf>
    <xf numFmtId="3" fontId="13" fillId="0" borderId="14" xfId="0" applyNumberFormat="1" applyFont="1" applyBorder="1"/>
    <xf numFmtId="3" fontId="13" fillId="0" borderId="14" xfId="0" applyNumberFormat="1" applyFont="1" applyBorder="1" applyProtection="1">
      <protection locked="0"/>
    </xf>
    <xf numFmtId="3" fontId="14" fillId="0" borderId="14" xfId="0" applyNumberFormat="1" applyFont="1" applyBorder="1" applyProtection="1">
      <protection locked="0"/>
    </xf>
    <xf numFmtId="0" fontId="16" fillId="0" borderId="14" xfId="0" applyFont="1" applyBorder="1" applyAlignment="1">
      <alignment horizontal="left" vertical="top"/>
    </xf>
    <xf numFmtId="0" fontId="14" fillId="3" borderId="20" xfId="0" applyFont="1" applyFill="1" applyBorder="1" applyAlignment="1">
      <alignment horizontal="center"/>
    </xf>
    <xf numFmtId="0" fontId="14" fillId="3" borderId="12" xfId="0" applyFont="1" applyFill="1" applyBorder="1" applyAlignment="1">
      <alignment horizontal="center"/>
    </xf>
    <xf numFmtId="3" fontId="13" fillId="3" borderId="14" xfId="0" applyNumberFormat="1" applyFont="1" applyFill="1" applyBorder="1"/>
    <xf numFmtId="3" fontId="13" fillId="3" borderId="14" xfId="0" applyNumberFormat="1" applyFont="1" applyFill="1" applyBorder="1" applyProtection="1">
      <protection locked="0"/>
    </xf>
    <xf numFmtId="3" fontId="14" fillId="3" borderId="14" xfId="0" applyNumberFormat="1" applyFont="1" applyFill="1" applyBorder="1" applyProtection="1">
      <protection locked="0"/>
    </xf>
    <xf numFmtId="0" fontId="18" fillId="0" borderId="0" xfId="0" applyFont="1"/>
    <xf numFmtId="0" fontId="20" fillId="0" borderId="0" xfId="0" applyFont="1" applyAlignment="1">
      <alignment horizontal="center" vertical="center"/>
    </xf>
    <xf numFmtId="0" fontId="14" fillId="4" borderId="30" xfId="0" applyFont="1" applyFill="1" applyBorder="1" applyAlignment="1">
      <alignment horizontal="left" vertical="top" wrapText="1"/>
    </xf>
    <xf numFmtId="0" fontId="14" fillId="4" borderId="14" xfId="0" applyFont="1" applyFill="1" applyBorder="1" applyAlignment="1">
      <alignment horizontal="left" vertical="top" wrapText="1"/>
    </xf>
    <xf numFmtId="3" fontId="14" fillId="4" borderId="14" xfId="0" applyNumberFormat="1" applyFont="1" applyFill="1" applyBorder="1" applyAlignment="1">
      <alignment horizontal="right"/>
    </xf>
    <xf numFmtId="166" fontId="14" fillId="4" borderId="14" xfId="0" applyNumberFormat="1" applyFont="1" applyFill="1" applyBorder="1" applyAlignment="1">
      <alignment horizontal="right"/>
    </xf>
    <xf numFmtId="0" fontId="14" fillId="4" borderId="4" xfId="0" applyFont="1" applyFill="1" applyBorder="1" applyAlignment="1">
      <alignment horizontal="left" vertical="top" wrapText="1"/>
    </xf>
    <xf numFmtId="0" fontId="14" fillId="4" borderId="15" xfId="0" applyFont="1" applyFill="1" applyBorder="1" applyAlignment="1">
      <alignment horizontal="left" vertical="top" wrapText="1"/>
    </xf>
    <xf numFmtId="166" fontId="13" fillId="4" borderId="14" xfId="0" applyNumberFormat="1" applyFont="1" applyFill="1" applyBorder="1" applyAlignment="1">
      <alignment horizontal="right"/>
    </xf>
    <xf numFmtId="0" fontId="14" fillId="4" borderId="5" xfId="0" applyFont="1" applyFill="1" applyBorder="1" applyAlignment="1">
      <alignment horizontal="left" vertical="top" wrapText="1"/>
    </xf>
    <xf numFmtId="0" fontId="14" fillId="4" borderId="14" xfId="0" applyFont="1" applyFill="1" applyBorder="1" applyAlignment="1">
      <alignment horizontal="left" vertical="top"/>
    </xf>
    <xf numFmtId="3" fontId="14" fillId="4" borderId="14" xfId="0" applyNumberFormat="1" applyFont="1" applyFill="1" applyBorder="1"/>
    <xf numFmtId="0" fontId="13" fillId="4" borderId="14" xfId="0" applyFont="1" applyFill="1" applyBorder="1" applyAlignment="1">
      <alignment horizontal="left" vertical="top"/>
    </xf>
    <xf numFmtId="3" fontId="14" fillId="4" borderId="14" xfId="0" applyNumberFormat="1" applyFont="1" applyFill="1" applyBorder="1" applyAlignment="1" applyProtection="1">
      <alignment horizontal="right"/>
      <protection locked="0"/>
    </xf>
    <xf numFmtId="0" fontId="30" fillId="0" borderId="14" xfId="0" applyFont="1" applyBorder="1" applyAlignment="1">
      <alignment horizontal="left" vertical="top"/>
    </xf>
    <xf numFmtId="0" fontId="19" fillId="0" borderId="0" xfId="0" applyFont="1" applyAlignment="1">
      <alignment horizontal="right" vertical="top" wrapText="1"/>
    </xf>
    <xf numFmtId="0" fontId="19" fillId="0" borderId="0" xfId="0" applyFont="1" applyAlignment="1">
      <alignment vertical="top"/>
    </xf>
    <xf numFmtId="0" fontId="19" fillId="0" borderId="0" xfId="0" applyFont="1" applyAlignment="1">
      <alignment horizontal="right" vertical="top"/>
    </xf>
    <xf numFmtId="0" fontId="19" fillId="2" borderId="14" xfId="0" applyFont="1" applyFill="1" applyBorder="1" applyAlignment="1">
      <alignment horizontal="center"/>
    </xf>
    <xf numFmtId="49" fontId="19" fillId="2" borderId="14" xfId="0" applyNumberFormat="1" applyFont="1" applyFill="1" applyBorder="1" applyAlignment="1">
      <alignment horizontal="center"/>
    </xf>
    <xf numFmtId="0" fontId="20" fillId="0" borderId="0" xfId="0" applyFont="1" applyAlignment="1">
      <alignment horizontal="center" vertic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29" xfId="0" applyFont="1" applyBorder="1" applyAlignment="1">
      <alignment horizontal="center"/>
    </xf>
    <xf numFmtId="0" fontId="22" fillId="0" borderId="30" xfId="0" applyFont="1" applyBorder="1" applyAlignment="1">
      <alignment horizontal="center"/>
    </xf>
    <xf numFmtId="0" fontId="22" fillId="0" borderId="31" xfId="0" applyFont="1" applyBorder="1" applyAlignment="1">
      <alignment horizontal="center"/>
    </xf>
    <xf numFmtId="0" fontId="22" fillId="0" borderId="32" xfId="0" applyFont="1" applyBorder="1" applyAlignment="1">
      <alignment horizontal="center"/>
    </xf>
    <xf numFmtId="0" fontId="19" fillId="0" borderId="0" xfId="0" applyFont="1" applyAlignment="1">
      <alignment horizontal="left" vertical="top" wrapText="1"/>
    </xf>
    <xf numFmtId="0" fontId="19" fillId="0" borderId="0" xfId="0" applyFont="1" applyAlignment="1">
      <alignment horizontal="left" vertical="top"/>
    </xf>
    <xf numFmtId="0" fontId="11" fillId="0" borderId="0" xfId="0" applyFont="1" applyAlignment="1">
      <alignment horizontal="left" vertical="top"/>
    </xf>
    <xf numFmtId="0" fontId="23" fillId="0" borderId="0" xfId="0" applyFont="1" applyAlignment="1">
      <alignment horizontal="center"/>
    </xf>
    <xf numFmtId="0" fontId="32" fillId="0" borderId="0" xfId="0" applyFont="1" applyAlignment="1">
      <alignment horizontal="center"/>
    </xf>
    <xf numFmtId="0" fontId="18" fillId="0" borderId="0" xfId="0" applyFont="1" applyAlignment="1">
      <alignment horizontal="left"/>
    </xf>
    <xf numFmtId="0" fontId="31" fillId="0" borderId="0" xfId="0" applyFont="1" applyAlignment="1">
      <alignment horizontal="left" vertical="top" wrapText="1"/>
    </xf>
    <xf numFmtId="0" fontId="31" fillId="0" borderId="0" xfId="0" applyFont="1" applyAlignment="1">
      <alignment horizontal="left" vertical="top"/>
    </xf>
    <xf numFmtId="0" fontId="9" fillId="5" borderId="15"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18" fillId="0" borderId="0" xfId="0" applyFont="1" applyAlignment="1"/>
    <xf numFmtId="0" fontId="13" fillId="0" borderId="0" xfId="0" applyFont="1" applyAlignment="1"/>
  </cellXfs>
  <cellStyles count="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40"/>
  <sheetViews>
    <sheetView tabSelected="1" topLeftCell="A22" zoomScaleNormal="100" zoomScaleSheetLayoutView="106" workbookViewId="0">
      <selection activeCell="G31" sqref="G31"/>
    </sheetView>
  </sheetViews>
  <sheetFormatPr defaultColWidth="8.85546875" defaultRowHeight="15"/>
  <cols>
    <col min="1" max="1" width="11.42578125" style="54" customWidth="1"/>
    <col min="2" max="2" width="20.85546875" style="54" customWidth="1"/>
    <col min="3" max="5" width="10" style="54" customWidth="1"/>
    <col min="6" max="6" width="7.140625" style="54" customWidth="1"/>
    <col min="7" max="7" width="10" style="54" customWidth="1"/>
    <col min="8" max="8" width="14.85546875" style="54" customWidth="1"/>
    <col min="9" max="9" width="6.42578125" style="54" customWidth="1"/>
    <col min="10" max="16384" width="8.85546875" style="54"/>
  </cols>
  <sheetData>
    <row r="1" spans="1:12" s="75" customFormat="1" ht="33">
      <c r="A1" s="144" t="s">
        <v>0</v>
      </c>
      <c r="B1" s="144"/>
      <c r="C1" s="144"/>
      <c r="D1" s="144"/>
      <c r="E1" s="144"/>
      <c r="F1" s="144"/>
      <c r="G1" s="144"/>
      <c r="H1" s="144"/>
      <c r="I1" s="144"/>
      <c r="J1" s="144"/>
      <c r="K1" s="144"/>
      <c r="L1" s="144"/>
    </row>
    <row r="2" spans="1:12" s="75" customFormat="1" ht="33">
      <c r="A2" s="144" t="s">
        <v>1</v>
      </c>
      <c r="B2" s="144"/>
      <c r="C2" s="144"/>
      <c r="D2" s="144"/>
      <c r="E2" s="144"/>
      <c r="F2" s="144"/>
      <c r="G2" s="144"/>
      <c r="H2" s="144"/>
      <c r="I2" s="144"/>
      <c r="J2" s="144"/>
      <c r="K2" s="144"/>
      <c r="L2" s="144"/>
    </row>
    <row r="3" spans="1:12" s="75" customFormat="1" ht="33" customHeight="1">
      <c r="A3" s="155" t="s">
        <v>2</v>
      </c>
      <c r="B3" s="155"/>
      <c r="C3" s="155"/>
      <c r="D3" s="155"/>
      <c r="E3" s="155"/>
      <c r="F3" s="155"/>
      <c r="G3" s="155"/>
      <c r="H3" s="155"/>
      <c r="I3" s="155"/>
      <c r="J3" s="155"/>
      <c r="K3" s="155"/>
      <c r="L3" s="155"/>
    </row>
    <row r="4" spans="1:12" s="75" customFormat="1" ht="21" customHeight="1" thickBot="1">
      <c r="A4" s="125"/>
      <c r="B4" s="125"/>
      <c r="C4" s="125"/>
      <c r="D4" s="125"/>
      <c r="E4" s="125"/>
      <c r="F4" s="125"/>
      <c r="G4" s="125"/>
      <c r="H4" s="125"/>
      <c r="I4" s="125"/>
      <c r="J4" s="125"/>
      <c r="K4" s="125"/>
      <c r="L4" s="125"/>
    </row>
    <row r="5" spans="1:12" s="75" customFormat="1" ht="72.75" customHeight="1" thickBot="1">
      <c r="A5" s="125"/>
      <c r="B5" s="159" t="s">
        <v>3</v>
      </c>
      <c r="C5" s="160"/>
      <c r="D5" s="160"/>
      <c r="E5" s="160"/>
      <c r="F5" s="160"/>
      <c r="G5" s="160"/>
      <c r="H5" s="160"/>
      <c r="I5" s="160"/>
      <c r="J5" s="160"/>
      <c r="K5" s="161"/>
      <c r="L5" s="125"/>
    </row>
    <row r="6" spans="1:12" s="75" customFormat="1" ht="33">
      <c r="A6" s="125"/>
      <c r="B6" s="125"/>
      <c r="C6" s="125"/>
      <c r="D6" s="125"/>
      <c r="E6" s="125"/>
      <c r="F6" s="125"/>
      <c r="G6" s="125"/>
      <c r="H6" s="125"/>
      <c r="I6" s="125"/>
      <c r="J6" s="125"/>
      <c r="K6" s="125"/>
      <c r="L6" s="125"/>
    </row>
    <row r="7" spans="1:12" s="62" customFormat="1" ht="21.75">
      <c r="A7" s="156" t="s">
        <v>4</v>
      </c>
      <c r="B7" s="156"/>
      <c r="C7" s="156"/>
      <c r="D7" s="156"/>
      <c r="E7" s="156"/>
      <c r="F7" s="156"/>
      <c r="G7" s="156"/>
      <c r="H7" s="156"/>
      <c r="I7" s="156"/>
      <c r="J7" s="156"/>
      <c r="K7" s="156"/>
      <c r="L7" s="156"/>
    </row>
    <row r="8" spans="1:12" s="62" customFormat="1" ht="21.75" customHeight="1">
      <c r="A8" s="140">
        <v>1</v>
      </c>
      <c r="B8" s="152" t="s">
        <v>5</v>
      </c>
      <c r="C8" s="158"/>
      <c r="D8" s="158"/>
      <c r="E8" s="158"/>
      <c r="F8" s="158"/>
      <c r="G8" s="158"/>
      <c r="H8" s="158"/>
      <c r="I8" s="158"/>
      <c r="J8" s="158"/>
      <c r="K8" s="158"/>
      <c r="L8" s="158"/>
    </row>
    <row r="9" spans="1:12" s="77" customFormat="1" ht="40.5" customHeight="1">
      <c r="A9" s="141">
        <v>2</v>
      </c>
      <c r="B9" s="151" t="s">
        <v>6</v>
      </c>
      <c r="C9" s="157"/>
      <c r="D9" s="157"/>
      <c r="E9" s="157"/>
      <c r="F9" s="157"/>
      <c r="G9" s="157"/>
      <c r="H9" s="157"/>
      <c r="I9" s="157"/>
      <c r="J9" s="157"/>
      <c r="K9" s="157"/>
      <c r="L9" s="157"/>
    </row>
    <row r="10" spans="1:12" s="77" customFormat="1" ht="21.75" customHeight="1">
      <c r="A10" s="139">
        <v>3</v>
      </c>
      <c r="B10" s="152" t="s">
        <v>7</v>
      </c>
      <c r="C10" s="152"/>
      <c r="D10" s="152"/>
      <c r="E10" s="152"/>
      <c r="F10" s="152"/>
      <c r="G10" s="152"/>
      <c r="H10" s="152"/>
      <c r="I10" s="152"/>
      <c r="J10" s="152"/>
      <c r="K10" s="152"/>
      <c r="L10" s="152"/>
    </row>
    <row r="11" spans="1:12" s="80" customFormat="1" ht="21.75" customHeight="1">
      <c r="A11" s="140">
        <v>4</v>
      </c>
      <c r="B11" s="152" t="s">
        <v>8</v>
      </c>
      <c r="C11" s="152"/>
      <c r="D11" s="152"/>
      <c r="E11" s="152"/>
      <c r="F11" s="152"/>
      <c r="G11" s="152"/>
      <c r="H11" s="152"/>
      <c r="I11" s="152"/>
      <c r="J11" s="152"/>
      <c r="K11" s="152"/>
      <c r="L11" s="152"/>
    </row>
    <row r="12" spans="1:12" s="82" customFormat="1" ht="39" customHeight="1">
      <c r="A12" s="140">
        <v>5</v>
      </c>
      <c r="B12" s="151" t="s">
        <v>9</v>
      </c>
      <c r="C12" s="151"/>
      <c r="D12" s="151"/>
      <c r="E12" s="151"/>
      <c r="F12" s="151"/>
      <c r="G12" s="151"/>
      <c r="H12" s="151"/>
      <c r="I12" s="151"/>
      <c r="J12" s="151"/>
      <c r="K12" s="151"/>
      <c r="L12" s="151"/>
    </row>
    <row r="13" spans="1:12" ht="21.75" customHeight="1">
      <c r="A13" s="62">
        <v>6</v>
      </c>
      <c r="B13" s="152" t="s">
        <v>10</v>
      </c>
      <c r="C13" s="152"/>
      <c r="D13" s="152"/>
      <c r="E13" s="152"/>
      <c r="F13" s="152"/>
      <c r="G13" s="152"/>
      <c r="H13" s="152"/>
      <c r="I13" s="152"/>
      <c r="J13" s="152"/>
      <c r="K13" s="152"/>
      <c r="L13" s="152"/>
    </row>
    <row r="14" spans="1:12" ht="21.75" customHeight="1">
      <c r="A14" s="141">
        <v>7</v>
      </c>
      <c r="B14" s="153" t="s">
        <v>11</v>
      </c>
      <c r="C14" s="153"/>
      <c r="D14" s="153"/>
      <c r="E14" s="153"/>
      <c r="F14" s="153"/>
      <c r="G14" s="153"/>
      <c r="H14" s="153"/>
      <c r="I14" s="153"/>
      <c r="J14" s="153"/>
      <c r="K14" s="153"/>
      <c r="L14" s="153"/>
    </row>
    <row r="15" spans="1:12" s="82" customFormat="1" ht="24.75" customHeight="1">
      <c r="A15" s="79"/>
      <c r="B15" s="78"/>
      <c r="C15" s="78"/>
      <c r="D15" s="78"/>
      <c r="E15" s="78"/>
      <c r="F15" s="78"/>
      <c r="G15" s="78"/>
      <c r="H15" s="78"/>
    </row>
    <row r="16" spans="1:12" s="82" customFormat="1" ht="24.75" customHeight="1">
      <c r="A16" s="54"/>
      <c r="B16" s="81"/>
      <c r="C16" s="81"/>
      <c r="D16" s="81"/>
      <c r="E16" s="81"/>
      <c r="F16" s="81"/>
      <c r="G16" s="81"/>
      <c r="H16" s="81"/>
      <c r="I16" s="54"/>
    </row>
    <row r="17" spans="1:12" s="82" customFormat="1" ht="24.75" customHeight="1" thickBot="1">
      <c r="A17" s="54"/>
      <c r="B17" s="54"/>
      <c r="C17" s="54"/>
      <c r="D17" s="54"/>
      <c r="E17" s="54"/>
      <c r="F17" s="54"/>
      <c r="G17" s="54"/>
      <c r="H17" s="54"/>
      <c r="I17" s="54"/>
    </row>
    <row r="18" spans="1:12" s="82" customFormat="1" ht="24" customHeight="1">
      <c r="B18" s="83" t="s">
        <v>12</v>
      </c>
      <c r="C18" s="52"/>
      <c r="D18" s="52"/>
      <c r="E18" s="52"/>
      <c r="F18" s="52"/>
      <c r="G18" s="52"/>
      <c r="H18" s="84"/>
      <c r="I18" s="54"/>
    </row>
    <row r="19" spans="1:12" s="62" customFormat="1" ht="21.75">
      <c r="A19" s="82"/>
      <c r="B19" s="85" t="s">
        <v>13</v>
      </c>
      <c r="C19" s="148"/>
      <c r="D19" s="149"/>
      <c r="E19" s="149"/>
      <c r="F19" s="149"/>
      <c r="G19" s="149"/>
      <c r="H19" s="150"/>
      <c r="I19" s="54"/>
      <c r="J19" s="82"/>
      <c r="K19" s="82"/>
      <c r="L19" s="82"/>
    </row>
    <row r="20" spans="1:12" s="62" customFormat="1" ht="21.75">
      <c r="A20" s="82"/>
      <c r="B20" s="85" t="s">
        <v>14</v>
      </c>
      <c r="C20" s="148"/>
      <c r="D20" s="149"/>
      <c r="E20" s="149"/>
      <c r="F20" s="149"/>
      <c r="G20" s="149"/>
      <c r="H20" s="150"/>
      <c r="I20" s="82"/>
      <c r="J20" s="82"/>
      <c r="K20" s="82"/>
      <c r="L20" s="82"/>
    </row>
    <row r="21" spans="1:12" s="62" customFormat="1" ht="21.75">
      <c r="A21" s="82"/>
      <c r="B21" s="85" t="s">
        <v>15</v>
      </c>
      <c r="C21" s="148"/>
      <c r="D21" s="149"/>
      <c r="E21" s="149"/>
      <c r="F21" s="149"/>
      <c r="G21" s="149"/>
      <c r="H21" s="150"/>
    </row>
    <row r="22" spans="1:12" s="62" customFormat="1" ht="21.75">
      <c r="A22" s="82"/>
      <c r="B22" s="85" t="s">
        <v>16</v>
      </c>
      <c r="C22" s="148"/>
      <c r="D22" s="149"/>
      <c r="E22" s="149"/>
      <c r="F22" s="149"/>
      <c r="G22" s="149"/>
      <c r="H22" s="150"/>
    </row>
    <row r="23" spans="1:12" s="62" customFormat="1" ht="21.75">
      <c r="A23" s="82"/>
      <c r="B23" s="85" t="s">
        <v>17</v>
      </c>
      <c r="C23" s="148"/>
      <c r="D23" s="149"/>
      <c r="E23" s="149"/>
      <c r="F23" s="149"/>
      <c r="G23" s="149"/>
      <c r="H23" s="150"/>
    </row>
    <row r="24" spans="1:12" ht="22.5" thickBot="1">
      <c r="A24" s="82"/>
      <c r="B24" s="86" t="s">
        <v>18</v>
      </c>
      <c r="C24" s="145"/>
      <c r="D24" s="146"/>
      <c r="E24" s="146"/>
      <c r="F24" s="146"/>
      <c r="G24" s="146"/>
      <c r="H24" s="147"/>
      <c r="I24" s="62"/>
      <c r="J24" s="62"/>
      <c r="K24" s="62"/>
    </row>
    <row r="25" spans="1:12" ht="28.5" customHeight="1">
      <c r="A25" s="82"/>
      <c r="B25" s="87" t="s">
        <v>19</v>
      </c>
      <c r="C25" s="88"/>
      <c r="D25" s="88"/>
      <c r="E25" s="52"/>
      <c r="F25" s="88"/>
      <c r="G25" s="88"/>
      <c r="H25" s="89"/>
      <c r="J25" s="62"/>
      <c r="K25" s="62"/>
      <c r="L25" s="62"/>
    </row>
    <row r="26" spans="1:12" ht="28.5" customHeight="1">
      <c r="A26" s="82"/>
      <c r="B26" s="90" t="s">
        <v>20</v>
      </c>
      <c r="C26" s="148"/>
      <c r="D26" s="149"/>
      <c r="E26" s="149"/>
      <c r="F26" s="149"/>
      <c r="G26" s="149"/>
      <c r="H26" s="150"/>
    </row>
    <row r="27" spans="1:12" ht="22.5" thickBot="1">
      <c r="A27" s="82"/>
      <c r="B27" s="91" t="s">
        <v>21</v>
      </c>
      <c r="C27" s="145"/>
      <c r="D27" s="146"/>
      <c r="E27" s="146"/>
      <c r="F27" s="146"/>
      <c r="G27" s="146"/>
      <c r="H27" s="147"/>
    </row>
    <row r="28" spans="1:12" ht="21.75">
      <c r="A28" s="62"/>
      <c r="B28" s="82"/>
      <c r="C28" s="82"/>
      <c r="D28" s="82"/>
      <c r="E28" s="82"/>
      <c r="F28" s="82"/>
      <c r="G28" s="82"/>
      <c r="H28" s="82"/>
    </row>
    <row r="29" spans="1:12" s="62" customFormat="1" ht="18.75">
      <c r="A29" s="154" t="s">
        <v>22</v>
      </c>
      <c r="B29" s="154"/>
      <c r="C29" s="154"/>
      <c r="D29" s="154"/>
      <c r="E29" s="92"/>
      <c r="F29" s="93"/>
      <c r="G29" s="93"/>
      <c r="H29" s="93"/>
      <c r="I29" s="54"/>
      <c r="J29" s="54"/>
      <c r="K29" s="54"/>
      <c r="L29" s="54"/>
    </row>
    <row r="30" spans="1:12" s="62" customFormat="1" ht="18.75">
      <c r="B30" s="76" t="s">
        <v>23</v>
      </c>
      <c r="D30" s="93"/>
      <c r="E30" s="93"/>
      <c r="F30" s="76"/>
      <c r="G30" s="142"/>
      <c r="H30" s="54"/>
      <c r="I30" s="54"/>
      <c r="J30" s="54"/>
      <c r="K30" s="54"/>
    </row>
    <row r="31" spans="1:12" ht="18.75">
      <c r="B31" s="76" t="s">
        <v>24</v>
      </c>
      <c r="C31" s="62"/>
      <c r="D31" s="93"/>
      <c r="E31" s="93"/>
      <c r="F31" s="62"/>
      <c r="G31" s="143"/>
      <c r="H31" s="62"/>
      <c r="I31" s="62"/>
      <c r="J31" s="62"/>
      <c r="K31" s="62"/>
    </row>
    <row r="32" spans="1:12" ht="21.75">
      <c r="A32" s="124"/>
      <c r="B32" s="76"/>
      <c r="C32" s="62"/>
      <c r="D32" s="93"/>
      <c r="E32" s="93"/>
      <c r="F32" s="62"/>
      <c r="G32" s="100"/>
      <c r="I32" s="62"/>
      <c r="J32" s="62"/>
      <c r="K32" s="62"/>
      <c r="L32" s="62"/>
    </row>
    <row r="33" spans="1:8" ht="18.75">
      <c r="A33" s="61"/>
      <c r="C33" s="94"/>
    </row>
    <row r="34" spans="1:8" ht="18.75">
      <c r="A34" s="61"/>
    </row>
    <row r="35" spans="1:8" ht="18.75">
      <c r="A35" s="62"/>
      <c r="B35" s="62"/>
    </row>
    <row r="36" spans="1:8" ht="18.75">
      <c r="A36" s="62"/>
      <c r="B36" s="62"/>
      <c r="C36" s="62"/>
      <c r="D36" s="62"/>
      <c r="E36" s="62"/>
      <c r="F36" s="62"/>
    </row>
    <row r="37" spans="1:8" ht="18.75">
      <c r="A37" s="62"/>
      <c r="B37" s="62"/>
    </row>
    <row r="38" spans="1:8" ht="18.75">
      <c r="A38" s="63"/>
      <c r="B38" s="63"/>
      <c r="C38" s="62"/>
      <c r="D38" s="62"/>
      <c r="E38" s="62"/>
      <c r="F38" s="62"/>
      <c r="G38" s="62"/>
      <c r="H38" s="62"/>
    </row>
    <row r="39" spans="1:8" ht="18.75">
      <c r="B39" s="62"/>
      <c r="C39" s="62"/>
      <c r="D39" s="62"/>
      <c r="E39" s="62"/>
      <c r="F39" s="62"/>
      <c r="G39" s="62"/>
    </row>
    <row r="40" spans="1:8" ht="18.75">
      <c r="B40" s="63"/>
    </row>
  </sheetData>
  <mergeCells count="21">
    <mergeCell ref="A29:D29"/>
    <mergeCell ref="A3:L3"/>
    <mergeCell ref="B10:L10"/>
    <mergeCell ref="B11:L11"/>
    <mergeCell ref="A7:L7"/>
    <mergeCell ref="B9:L9"/>
    <mergeCell ref="B8:L8"/>
    <mergeCell ref="B5:K5"/>
    <mergeCell ref="C22:H22"/>
    <mergeCell ref="A1:L1"/>
    <mergeCell ref="A2:L2"/>
    <mergeCell ref="C24:H24"/>
    <mergeCell ref="C26:H26"/>
    <mergeCell ref="C27:H27"/>
    <mergeCell ref="B12:L12"/>
    <mergeCell ref="B13:L13"/>
    <mergeCell ref="B14:L14"/>
    <mergeCell ref="C23:H23"/>
    <mergeCell ref="C19:H19"/>
    <mergeCell ref="C20:H20"/>
    <mergeCell ref="C21:H21"/>
  </mergeCells>
  <phoneticPr fontId="3" type="noConversion"/>
  <dataValidations count="2">
    <dataValidation type="list" allowBlank="1" showInputMessage="1" showErrorMessage="1" sqref="G30" xr:uid="{322C8B90-843F-444A-8C57-96B77036BDA7}">
      <formula1>"Integrated, ,Independent"</formula1>
    </dataValidation>
    <dataValidation type="list" allowBlank="1" showInputMessage="1" showErrorMessage="1" sqref="G31" xr:uid="{95419FD5-769F-476C-97CE-037C8F70CC7E}">
      <formula1>"December,January,February,March,April,May,June,July,August,September,October,November"</formula1>
    </dataValidation>
  </dataValidations>
  <pageMargins left="0.7" right="0.7" top="1.25" bottom="1" header="0.5" footer="0.5"/>
  <pageSetup scale="71" orientation="portrait" r:id="rId1"/>
  <headerFooter>
    <oddHeader>&amp;L&amp;G</oddHeader>
    <oddFooter>&amp;C- &amp;P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F88"/>
  <sheetViews>
    <sheetView view="pageBreakPreview" zoomScale="112" zoomScaleNormal="96" zoomScaleSheetLayoutView="112" zoomScalePageLayoutView="125" workbookViewId="0">
      <selection activeCell="C1" sqref="C1:G1048576"/>
    </sheetView>
  </sheetViews>
  <sheetFormatPr defaultColWidth="9.140625" defaultRowHeight="12.75"/>
  <cols>
    <col min="1" max="1" width="5.140625" style="11" customWidth="1"/>
    <col min="2" max="2" width="43.140625" style="2" customWidth="1"/>
    <col min="3" max="3" width="20.140625" style="10" customWidth="1"/>
    <col min="4" max="4" width="10.42578125" style="11" customWidth="1"/>
    <col min="5" max="5" width="20.140625" style="10" customWidth="1"/>
    <col min="6" max="6" width="10.42578125" style="11" customWidth="1"/>
    <col min="7" max="7" width="19.5703125" style="5" customWidth="1"/>
    <col min="8" max="16384" width="9.140625" style="5"/>
  </cols>
  <sheetData>
    <row r="1" spans="1:6" ht="15">
      <c r="A1" s="64" t="s">
        <v>25</v>
      </c>
      <c r="B1" s="65"/>
      <c r="C1" s="101" t="s">
        <v>26</v>
      </c>
      <c r="D1" s="97" t="s">
        <v>27</v>
      </c>
      <c r="E1" s="53" t="s">
        <v>28</v>
      </c>
      <c r="F1" s="97" t="s">
        <v>27</v>
      </c>
    </row>
    <row r="2" spans="1:6" ht="15">
      <c r="A2" s="102" t="s">
        <v>29</v>
      </c>
      <c r="B2" s="54"/>
      <c r="C2" s="103" t="s">
        <v>30</v>
      </c>
      <c r="D2" s="104" t="s">
        <v>31</v>
      </c>
      <c r="E2" s="105" t="s">
        <v>32</v>
      </c>
      <c r="F2" s="104" t="s">
        <v>31</v>
      </c>
    </row>
    <row r="3" spans="1:6" ht="15">
      <c r="A3" s="109" t="s">
        <v>33</v>
      </c>
      <c r="B3" s="40" t="s">
        <v>34</v>
      </c>
      <c r="C3" s="106"/>
      <c r="D3" s="132" t="e">
        <f t="shared" ref="D3:D8" si="0">C3/$C$12</f>
        <v>#DIV/0!</v>
      </c>
      <c r="E3" s="107"/>
      <c r="F3" s="132" t="e">
        <f t="shared" ref="F3:F8" si="1">E3/$C$12</f>
        <v>#DIV/0!</v>
      </c>
    </row>
    <row r="4" spans="1:6" ht="30">
      <c r="A4" s="109" t="s">
        <v>35</v>
      </c>
      <c r="B4" s="40" t="s">
        <v>36</v>
      </c>
      <c r="C4" s="106"/>
      <c r="D4" s="132" t="e">
        <f t="shared" si="0"/>
        <v>#DIV/0!</v>
      </c>
      <c r="E4" s="107"/>
      <c r="F4" s="132" t="e">
        <f t="shared" si="1"/>
        <v>#DIV/0!</v>
      </c>
    </row>
    <row r="5" spans="1:6" ht="30">
      <c r="A5" s="109" t="s">
        <v>37</v>
      </c>
      <c r="B5" s="40" t="s">
        <v>38</v>
      </c>
      <c r="C5" s="106"/>
      <c r="D5" s="132" t="e">
        <f t="shared" si="0"/>
        <v>#DIV/0!</v>
      </c>
      <c r="E5" s="107"/>
      <c r="F5" s="132" t="e">
        <f t="shared" si="1"/>
        <v>#DIV/0!</v>
      </c>
    </row>
    <row r="6" spans="1:6" ht="15">
      <c r="A6" s="109" t="s">
        <v>39</v>
      </c>
      <c r="B6" s="40" t="s">
        <v>40</v>
      </c>
      <c r="C6" s="106"/>
      <c r="D6" s="132" t="e">
        <f t="shared" si="0"/>
        <v>#DIV/0!</v>
      </c>
      <c r="E6" s="107"/>
      <c r="F6" s="132" t="e">
        <f t="shared" si="1"/>
        <v>#DIV/0!</v>
      </c>
    </row>
    <row r="7" spans="1:6" ht="15">
      <c r="A7" s="109" t="s">
        <v>41</v>
      </c>
      <c r="B7" s="40" t="s">
        <v>42</v>
      </c>
      <c r="C7" s="106"/>
      <c r="D7" s="132" t="e">
        <f t="shared" si="0"/>
        <v>#DIV/0!</v>
      </c>
      <c r="E7" s="107"/>
      <c r="F7" s="132" t="e">
        <f t="shared" si="1"/>
        <v>#DIV/0!</v>
      </c>
    </row>
    <row r="8" spans="1:6" ht="15">
      <c r="A8" s="126" t="s">
        <v>43</v>
      </c>
      <c r="B8" s="127" t="s">
        <v>44</v>
      </c>
      <c r="C8" s="128">
        <f>SUM(C3:C7)</f>
        <v>0</v>
      </c>
      <c r="D8" s="129" t="e">
        <f t="shared" si="0"/>
        <v>#DIV/0!</v>
      </c>
      <c r="E8" s="128">
        <f>SUM(E3:E7)</f>
        <v>0</v>
      </c>
      <c r="F8" s="129" t="e">
        <f t="shared" si="1"/>
        <v>#DIV/0!</v>
      </c>
    </row>
    <row r="9" spans="1:6" s="7" customFormat="1" ht="15">
      <c r="A9" s="66" t="s">
        <v>45</v>
      </c>
      <c r="B9" s="40" t="s">
        <v>46</v>
      </c>
      <c r="C9" s="106"/>
      <c r="D9" s="132" t="e">
        <f>C9/$C$12</f>
        <v>#DIV/0!</v>
      </c>
      <c r="E9" s="107"/>
      <c r="F9" s="132" t="e">
        <f>E9/$C$12</f>
        <v>#DIV/0!</v>
      </c>
    </row>
    <row r="10" spans="1:6" s="7" customFormat="1" ht="15">
      <c r="A10" s="66" t="s">
        <v>47</v>
      </c>
      <c r="B10" s="40" t="s">
        <v>48</v>
      </c>
      <c r="C10" s="106"/>
      <c r="D10" s="132" t="e">
        <f>C10/$C$12</f>
        <v>#DIV/0!</v>
      </c>
      <c r="E10" s="107"/>
      <c r="F10" s="132" t="e">
        <f>E10/$C$12</f>
        <v>#DIV/0!</v>
      </c>
    </row>
    <row r="11" spans="1:6" ht="15.75" thickBot="1">
      <c r="A11" s="130" t="s">
        <v>49</v>
      </c>
      <c r="B11" s="127" t="s">
        <v>50</v>
      </c>
      <c r="C11" s="128">
        <f>SUM(C9:C10)</f>
        <v>0</v>
      </c>
      <c r="D11" s="129" t="e">
        <f>C11/$C$12</f>
        <v>#DIV/0!</v>
      </c>
      <c r="E11" s="128">
        <f>SUM(E9:E10)</f>
        <v>0</v>
      </c>
      <c r="F11" s="129" t="e">
        <f>E11/$C$12</f>
        <v>#DIV/0!</v>
      </c>
    </row>
    <row r="12" spans="1:6" ht="15.75" thickBot="1">
      <c r="A12" s="131" t="s">
        <v>51</v>
      </c>
      <c r="B12" s="127" t="s">
        <v>52</v>
      </c>
      <c r="C12" s="128">
        <f>SUM(C8-C11)</f>
        <v>0</v>
      </c>
      <c r="D12" s="129" t="e">
        <f>C12/$C$12</f>
        <v>#DIV/0!</v>
      </c>
      <c r="E12" s="128">
        <f>SUM(E8-E11)</f>
        <v>0</v>
      </c>
      <c r="F12" s="129" t="e">
        <f>E12/$C$12</f>
        <v>#DIV/0!</v>
      </c>
    </row>
    <row r="13" spans="1:6" ht="15">
      <c r="A13" s="66" t="s">
        <v>53</v>
      </c>
      <c r="B13" s="40" t="s">
        <v>54</v>
      </c>
      <c r="C13" s="106"/>
      <c r="D13" s="132" t="e">
        <f t="shared" ref="D13:D76" si="2">C13/$C$12</f>
        <v>#DIV/0!</v>
      </c>
      <c r="E13" s="107"/>
      <c r="F13" s="132" t="e">
        <f t="shared" ref="F13:F76" si="3">E13/$C$12</f>
        <v>#DIV/0!</v>
      </c>
    </row>
    <row r="14" spans="1:6" ht="15">
      <c r="A14" s="66" t="s">
        <v>55</v>
      </c>
      <c r="B14" s="40" t="s">
        <v>56</v>
      </c>
      <c r="C14" s="106"/>
      <c r="D14" s="132" t="e">
        <f t="shared" si="2"/>
        <v>#DIV/0!</v>
      </c>
      <c r="E14" s="107"/>
      <c r="F14" s="132" t="e">
        <f t="shared" si="3"/>
        <v>#DIV/0!</v>
      </c>
    </row>
    <row r="15" spans="1:6" ht="15">
      <c r="A15" s="66" t="s">
        <v>57</v>
      </c>
      <c r="B15" s="40" t="s">
        <v>58</v>
      </c>
      <c r="C15" s="106"/>
      <c r="D15" s="132" t="e">
        <f t="shared" si="2"/>
        <v>#DIV/0!</v>
      </c>
      <c r="E15" s="107"/>
      <c r="F15" s="132" t="e">
        <f t="shared" si="3"/>
        <v>#DIV/0!</v>
      </c>
    </row>
    <row r="16" spans="1:6" ht="15">
      <c r="A16" s="66" t="s">
        <v>59</v>
      </c>
      <c r="B16" s="40" t="s">
        <v>60</v>
      </c>
      <c r="C16" s="106"/>
      <c r="D16" s="132" t="e">
        <f t="shared" si="2"/>
        <v>#DIV/0!</v>
      </c>
      <c r="E16" s="107"/>
      <c r="F16" s="132" t="e">
        <f t="shared" si="3"/>
        <v>#DIV/0!</v>
      </c>
    </row>
    <row r="17" spans="1:6" ht="15.75" thickBot="1">
      <c r="A17" s="130" t="s">
        <v>61</v>
      </c>
      <c r="B17" s="127" t="s">
        <v>62</v>
      </c>
      <c r="C17" s="128">
        <f>(SUM(C13:C14)-C15)+C16</f>
        <v>0</v>
      </c>
      <c r="D17" s="129" t="e">
        <f t="shared" si="2"/>
        <v>#DIV/0!</v>
      </c>
      <c r="E17" s="128">
        <f>(SUM(E13:E14)-E15)+E16</f>
        <v>0</v>
      </c>
      <c r="F17" s="129" t="e">
        <f t="shared" si="3"/>
        <v>#DIV/0!</v>
      </c>
    </row>
    <row r="18" spans="1:6" ht="15">
      <c r="A18" s="66">
        <v>3</v>
      </c>
      <c r="B18" s="40" t="s">
        <v>63</v>
      </c>
      <c r="C18" s="106"/>
      <c r="D18" s="132" t="e">
        <f t="shared" si="2"/>
        <v>#DIV/0!</v>
      </c>
      <c r="E18" s="107"/>
      <c r="F18" s="132" t="e">
        <f t="shared" si="3"/>
        <v>#DIV/0!</v>
      </c>
    </row>
    <row r="19" spans="1:6" ht="15">
      <c r="A19" s="66">
        <v>4</v>
      </c>
      <c r="B19" s="40" t="s">
        <v>64</v>
      </c>
      <c r="C19" s="106"/>
      <c r="D19" s="132" t="e">
        <f t="shared" si="2"/>
        <v>#DIV/0!</v>
      </c>
      <c r="E19" s="107"/>
      <c r="F19" s="132" t="e">
        <f t="shared" si="3"/>
        <v>#DIV/0!</v>
      </c>
    </row>
    <row r="20" spans="1:6" ht="15">
      <c r="A20" s="66">
        <v>5</v>
      </c>
      <c r="B20" s="40" t="s">
        <v>65</v>
      </c>
      <c r="C20" s="106"/>
      <c r="D20" s="132" t="e">
        <f t="shared" si="2"/>
        <v>#DIV/0!</v>
      </c>
      <c r="E20" s="107"/>
      <c r="F20" s="132" t="e">
        <f t="shared" si="3"/>
        <v>#DIV/0!</v>
      </c>
    </row>
    <row r="21" spans="1:6" ht="15">
      <c r="A21" s="66">
        <v>6</v>
      </c>
      <c r="B21" s="40" t="s">
        <v>66</v>
      </c>
      <c r="C21" s="106"/>
      <c r="D21" s="132" t="e">
        <f t="shared" si="2"/>
        <v>#DIV/0!</v>
      </c>
      <c r="E21" s="107"/>
      <c r="F21" s="132" t="e">
        <f t="shared" si="3"/>
        <v>#DIV/0!</v>
      </c>
    </row>
    <row r="22" spans="1:6" ht="30">
      <c r="A22" s="66">
        <v>7</v>
      </c>
      <c r="B22" s="40" t="s">
        <v>67</v>
      </c>
      <c r="C22" s="106"/>
      <c r="D22" s="132" t="e">
        <f t="shared" si="2"/>
        <v>#DIV/0!</v>
      </c>
      <c r="E22" s="107"/>
      <c r="F22" s="132" t="e">
        <f t="shared" si="3"/>
        <v>#DIV/0!</v>
      </c>
    </row>
    <row r="23" spans="1:6" s="8" customFormat="1" ht="30.75" thickBot="1">
      <c r="A23" s="67">
        <v>8</v>
      </c>
      <c r="B23" s="127" t="s">
        <v>68</v>
      </c>
      <c r="C23" s="128">
        <f>SUM(C17:C22)</f>
        <v>0</v>
      </c>
      <c r="D23" s="129" t="e">
        <f t="shared" si="2"/>
        <v>#DIV/0!</v>
      </c>
      <c r="E23" s="128">
        <f>SUM(E17:E22)</f>
        <v>0</v>
      </c>
      <c r="F23" s="129" t="e">
        <f t="shared" si="3"/>
        <v>#DIV/0!</v>
      </c>
    </row>
    <row r="24" spans="1:6" ht="15">
      <c r="A24" s="66" t="s">
        <v>69</v>
      </c>
      <c r="B24" s="40" t="s">
        <v>70</v>
      </c>
      <c r="C24" s="106"/>
      <c r="D24" s="132" t="e">
        <f t="shared" si="2"/>
        <v>#DIV/0!</v>
      </c>
      <c r="E24" s="107"/>
      <c r="F24" s="132" t="e">
        <f t="shared" si="3"/>
        <v>#DIV/0!</v>
      </c>
    </row>
    <row r="25" spans="1:6" ht="15">
      <c r="A25" s="66" t="s">
        <v>71</v>
      </c>
      <c r="B25" s="40" t="s">
        <v>72</v>
      </c>
      <c r="C25" s="106"/>
      <c r="D25" s="132" t="e">
        <f t="shared" si="2"/>
        <v>#DIV/0!</v>
      </c>
      <c r="E25" s="107"/>
      <c r="F25" s="132" t="e">
        <f t="shared" si="3"/>
        <v>#DIV/0!</v>
      </c>
    </row>
    <row r="26" spans="1:6" ht="15">
      <c r="A26" s="66" t="s">
        <v>73</v>
      </c>
      <c r="B26" s="40" t="s">
        <v>74</v>
      </c>
      <c r="C26" s="106"/>
      <c r="D26" s="132" t="e">
        <f t="shared" si="2"/>
        <v>#DIV/0!</v>
      </c>
      <c r="E26" s="107"/>
      <c r="F26" s="132" t="e">
        <f t="shared" si="3"/>
        <v>#DIV/0!</v>
      </c>
    </row>
    <row r="27" spans="1:6" ht="30.75" thickBot="1">
      <c r="A27" s="130" t="s">
        <v>75</v>
      </c>
      <c r="B27" s="127" t="s">
        <v>76</v>
      </c>
      <c r="C27" s="128">
        <f>SUM(C24:C26)</f>
        <v>0</v>
      </c>
      <c r="D27" s="129" t="e">
        <f t="shared" si="2"/>
        <v>#DIV/0!</v>
      </c>
      <c r="E27" s="128">
        <f>SUM(E24:E26)</f>
        <v>0</v>
      </c>
      <c r="F27" s="129" t="e">
        <f t="shared" si="3"/>
        <v>#DIV/0!</v>
      </c>
    </row>
    <row r="28" spans="1:6" ht="15">
      <c r="A28" s="66">
        <v>10</v>
      </c>
      <c r="B28" s="40" t="s">
        <v>77</v>
      </c>
      <c r="C28" s="106"/>
      <c r="D28" s="132" t="e">
        <f t="shared" si="2"/>
        <v>#DIV/0!</v>
      </c>
      <c r="E28" s="107"/>
      <c r="F28" s="132" t="e">
        <f t="shared" si="3"/>
        <v>#DIV/0!</v>
      </c>
    </row>
    <row r="29" spans="1:6" ht="15">
      <c r="A29" s="66" t="s">
        <v>78</v>
      </c>
      <c r="B29" s="40" t="s">
        <v>79</v>
      </c>
      <c r="C29" s="106"/>
      <c r="D29" s="132" t="e">
        <f t="shared" si="2"/>
        <v>#DIV/0!</v>
      </c>
      <c r="E29" s="107"/>
      <c r="F29" s="132" t="e">
        <f t="shared" si="3"/>
        <v>#DIV/0!</v>
      </c>
    </row>
    <row r="30" spans="1:6" ht="15">
      <c r="A30" s="66" t="s">
        <v>80</v>
      </c>
      <c r="B30" s="40" t="s">
        <v>81</v>
      </c>
      <c r="C30" s="106"/>
      <c r="D30" s="132" t="e">
        <f t="shared" si="2"/>
        <v>#DIV/0!</v>
      </c>
      <c r="E30" s="107"/>
      <c r="F30" s="132" t="e">
        <f t="shared" si="3"/>
        <v>#DIV/0!</v>
      </c>
    </row>
    <row r="31" spans="1:6" ht="15">
      <c r="A31" s="66" t="s">
        <v>82</v>
      </c>
      <c r="B31" s="40" t="s">
        <v>83</v>
      </c>
      <c r="C31" s="106"/>
      <c r="D31" s="132" t="e">
        <f t="shared" si="2"/>
        <v>#DIV/0!</v>
      </c>
      <c r="E31" s="107"/>
      <c r="F31" s="132" t="e">
        <f t="shared" si="3"/>
        <v>#DIV/0!</v>
      </c>
    </row>
    <row r="32" spans="1:6" ht="15">
      <c r="A32" s="66" t="s">
        <v>84</v>
      </c>
      <c r="B32" s="40" t="s">
        <v>85</v>
      </c>
      <c r="C32" s="106"/>
      <c r="D32" s="132" t="e">
        <f t="shared" si="2"/>
        <v>#DIV/0!</v>
      </c>
      <c r="E32" s="107"/>
      <c r="F32" s="132" t="e">
        <f t="shared" si="3"/>
        <v>#DIV/0!</v>
      </c>
    </row>
    <row r="33" spans="1:6" ht="15.75" thickBot="1">
      <c r="A33" s="130" t="s">
        <v>86</v>
      </c>
      <c r="B33" s="127" t="s">
        <v>87</v>
      </c>
      <c r="C33" s="128">
        <f>SUM(C29:C32)</f>
        <v>0</v>
      </c>
      <c r="D33" s="129" t="e">
        <f t="shared" si="2"/>
        <v>#DIV/0!</v>
      </c>
      <c r="E33" s="128">
        <f>SUM(E29:E32)</f>
        <v>0</v>
      </c>
      <c r="F33" s="129" t="e">
        <f t="shared" si="3"/>
        <v>#DIV/0!</v>
      </c>
    </row>
    <row r="34" spans="1:6" ht="30.75" thickBot="1">
      <c r="A34" s="131" t="s">
        <v>88</v>
      </c>
      <c r="B34" s="127" t="s">
        <v>89</v>
      </c>
      <c r="C34" s="128">
        <f>SUM(C27,C28,C33)</f>
        <v>0</v>
      </c>
      <c r="D34" s="129" t="e">
        <f t="shared" si="2"/>
        <v>#DIV/0!</v>
      </c>
      <c r="E34" s="128">
        <f>SUM(E27,E28,E33)</f>
        <v>0</v>
      </c>
      <c r="F34" s="129" t="e">
        <f t="shared" si="3"/>
        <v>#DIV/0!</v>
      </c>
    </row>
    <row r="35" spans="1:6" ht="15">
      <c r="A35" s="68" t="s">
        <v>90</v>
      </c>
      <c r="B35" s="40" t="s">
        <v>91</v>
      </c>
      <c r="C35" s="106"/>
      <c r="D35" s="132" t="e">
        <f t="shared" si="2"/>
        <v>#DIV/0!</v>
      </c>
      <c r="E35" s="107"/>
      <c r="F35" s="132" t="e">
        <f t="shared" si="3"/>
        <v>#DIV/0!</v>
      </c>
    </row>
    <row r="36" spans="1:6" ht="15">
      <c r="A36" s="66" t="s">
        <v>92</v>
      </c>
      <c r="B36" s="40" t="s">
        <v>93</v>
      </c>
      <c r="C36" s="106"/>
      <c r="D36" s="132" t="e">
        <f t="shared" si="2"/>
        <v>#DIV/0!</v>
      </c>
      <c r="E36" s="107"/>
      <c r="F36" s="132" t="e">
        <f t="shared" si="3"/>
        <v>#DIV/0!</v>
      </c>
    </row>
    <row r="37" spans="1:6" ht="15">
      <c r="A37" s="66" t="s">
        <v>94</v>
      </c>
      <c r="B37" s="40" t="s">
        <v>95</v>
      </c>
      <c r="C37" s="106"/>
      <c r="D37" s="132" t="e">
        <f t="shared" si="2"/>
        <v>#DIV/0!</v>
      </c>
      <c r="E37" s="107"/>
      <c r="F37" s="132" t="e">
        <f t="shared" si="3"/>
        <v>#DIV/0!</v>
      </c>
    </row>
    <row r="38" spans="1:6" ht="15">
      <c r="A38" s="66" t="s">
        <v>96</v>
      </c>
      <c r="B38" s="40" t="s">
        <v>97</v>
      </c>
      <c r="C38" s="106"/>
      <c r="D38" s="132" t="e">
        <f t="shared" si="2"/>
        <v>#DIV/0!</v>
      </c>
      <c r="E38" s="107"/>
      <c r="F38" s="132" t="e">
        <f t="shared" si="3"/>
        <v>#DIV/0!</v>
      </c>
    </row>
    <row r="39" spans="1:6" ht="30.75" thickBot="1">
      <c r="A39" s="130" t="s">
        <v>98</v>
      </c>
      <c r="B39" s="127" t="s">
        <v>99</v>
      </c>
      <c r="C39" s="128">
        <f>SUM(C35:C38)</f>
        <v>0</v>
      </c>
      <c r="D39" s="129" t="e">
        <f t="shared" si="2"/>
        <v>#DIV/0!</v>
      </c>
      <c r="E39" s="128">
        <f>SUM(E35:E38)</f>
        <v>0</v>
      </c>
      <c r="F39" s="129" t="e">
        <f t="shared" si="3"/>
        <v>#DIV/0!</v>
      </c>
    </row>
    <row r="40" spans="1:6" ht="15">
      <c r="A40" s="68" t="s">
        <v>100</v>
      </c>
      <c r="B40" s="40" t="s">
        <v>101</v>
      </c>
      <c r="C40" s="106"/>
      <c r="D40" s="132" t="e">
        <f t="shared" si="2"/>
        <v>#DIV/0!</v>
      </c>
      <c r="E40" s="107"/>
      <c r="F40" s="132" t="e">
        <f t="shared" si="3"/>
        <v>#DIV/0!</v>
      </c>
    </row>
    <row r="41" spans="1:6" ht="15">
      <c r="A41" s="66" t="s">
        <v>102</v>
      </c>
      <c r="B41" s="40" t="s">
        <v>103</v>
      </c>
      <c r="C41" s="106"/>
      <c r="D41" s="132" t="e">
        <f t="shared" si="2"/>
        <v>#DIV/0!</v>
      </c>
      <c r="E41" s="107"/>
      <c r="F41" s="132" t="e">
        <f t="shared" si="3"/>
        <v>#DIV/0!</v>
      </c>
    </row>
    <row r="42" spans="1:6" ht="15">
      <c r="A42" s="66" t="s">
        <v>104</v>
      </c>
      <c r="B42" s="40" t="s">
        <v>105</v>
      </c>
      <c r="C42" s="106"/>
      <c r="D42" s="132" t="e">
        <f t="shared" si="2"/>
        <v>#DIV/0!</v>
      </c>
      <c r="E42" s="107"/>
      <c r="F42" s="132" t="e">
        <f t="shared" si="3"/>
        <v>#DIV/0!</v>
      </c>
    </row>
    <row r="43" spans="1:6" ht="15">
      <c r="A43" s="66" t="s">
        <v>106</v>
      </c>
      <c r="B43" s="40" t="s">
        <v>107</v>
      </c>
      <c r="C43" s="106"/>
      <c r="D43" s="132" t="e">
        <f t="shared" si="2"/>
        <v>#DIV/0!</v>
      </c>
      <c r="E43" s="107"/>
      <c r="F43" s="132" t="e">
        <f t="shared" si="3"/>
        <v>#DIV/0!</v>
      </c>
    </row>
    <row r="44" spans="1:6" ht="30.75" thickBot="1">
      <c r="A44" s="130" t="s">
        <v>108</v>
      </c>
      <c r="B44" s="127" t="s">
        <v>109</v>
      </c>
      <c r="C44" s="128">
        <f>SUM(C40:C43)</f>
        <v>0</v>
      </c>
      <c r="D44" s="129" t="e">
        <f t="shared" si="2"/>
        <v>#DIV/0!</v>
      </c>
      <c r="E44" s="128">
        <f>SUM(E40:E43)</f>
        <v>0</v>
      </c>
      <c r="F44" s="129" t="e">
        <f t="shared" si="3"/>
        <v>#DIV/0!</v>
      </c>
    </row>
    <row r="45" spans="1:6" ht="30">
      <c r="A45" s="66">
        <v>14</v>
      </c>
      <c r="B45" s="40" t="s">
        <v>110</v>
      </c>
      <c r="C45" s="106"/>
      <c r="D45" s="132" t="e">
        <f t="shared" si="2"/>
        <v>#DIV/0!</v>
      </c>
      <c r="E45" s="107"/>
      <c r="F45" s="132" t="e">
        <f t="shared" si="3"/>
        <v>#DIV/0!</v>
      </c>
    </row>
    <row r="46" spans="1:6" ht="15">
      <c r="A46" s="66">
        <v>15</v>
      </c>
      <c r="B46" s="40" t="s">
        <v>111</v>
      </c>
      <c r="C46" s="106"/>
      <c r="D46" s="132" t="e">
        <f t="shared" si="2"/>
        <v>#DIV/0!</v>
      </c>
      <c r="E46" s="107"/>
      <c r="F46" s="132" t="e">
        <f t="shared" si="3"/>
        <v>#DIV/0!</v>
      </c>
    </row>
    <row r="47" spans="1:6" ht="15">
      <c r="A47" s="66">
        <v>16</v>
      </c>
      <c r="B47" s="40" t="s">
        <v>112</v>
      </c>
      <c r="C47" s="106"/>
      <c r="D47" s="132" t="e">
        <f t="shared" si="2"/>
        <v>#DIV/0!</v>
      </c>
      <c r="E47" s="107"/>
      <c r="F47" s="132" t="e">
        <f t="shared" si="3"/>
        <v>#DIV/0!</v>
      </c>
    </row>
    <row r="48" spans="1:6" ht="30.75" thickBot="1">
      <c r="A48" s="130">
        <v>17</v>
      </c>
      <c r="B48" s="127" t="s">
        <v>113</v>
      </c>
      <c r="C48" s="128">
        <f>SUM(C45:C47)</f>
        <v>0</v>
      </c>
      <c r="D48" s="129" t="e">
        <f t="shared" si="2"/>
        <v>#DIV/0!</v>
      </c>
      <c r="E48" s="128">
        <f>SUM(E45:E47)</f>
        <v>0</v>
      </c>
      <c r="F48" s="129" t="e">
        <f t="shared" si="3"/>
        <v>#DIV/0!</v>
      </c>
    </row>
    <row r="49" spans="1:6" s="9" customFormat="1" ht="15">
      <c r="A49" s="66" t="s">
        <v>114</v>
      </c>
      <c r="B49" s="40" t="s">
        <v>115</v>
      </c>
      <c r="C49" s="106"/>
      <c r="D49" s="132" t="e">
        <f t="shared" si="2"/>
        <v>#DIV/0!</v>
      </c>
      <c r="E49" s="107"/>
      <c r="F49" s="132" t="e">
        <f t="shared" si="3"/>
        <v>#DIV/0!</v>
      </c>
    </row>
    <row r="50" spans="1:6" s="9" customFormat="1" ht="15">
      <c r="A50" s="66" t="s">
        <v>116</v>
      </c>
      <c r="B50" s="40" t="s">
        <v>117</v>
      </c>
      <c r="C50" s="106"/>
      <c r="D50" s="132" t="e">
        <f t="shared" si="2"/>
        <v>#DIV/0!</v>
      </c>
      <c r="E50" s="107"/>
      <c r="F50" s="132" t="e">
        <f t="shared" si="3"/>
        <v>#DIV/0!</v>
      </c>
    </row>
    <row r="51" spans="1:6" s="9" customFormat="1" ht="15">
      <c r="A51" s="66" t="s">
        <v>118</v>
      </c>
      <c r="B51" s="40" t="s">
        <v>119</v>
      </c>
      <c r="C51" s="106"/>
      <c r="D51" s="132" t="e">
        <f t="shared" si="2"/>
        <v>#DIV/0!</v>
      </c>
      <c r="E51" s="107"/>
      <c r="F51" s="132" t="e">
        <f t="shared" si="3"/>
        <v>#DIV/0!</v>
      </c>
    </row>
    <row r="52" spans="1:6" s="9" customFormat="1" ht="15">
      <c r="A52" s="66" t="s">
        <v>120</v>
      </c>
      <c r="B52" s="40" t="s">
        <v>121</v>
      </c>
      <c r="C52" s="106"/>
      <c r="D52" s="132" t="e">
        <f t="shared" si="2"/>
        <v>#DIV/0!</v>
      </c>
      <c r="E52" s="107"/>
      <c r="F52" s="132" t="e">
        <f t="shared" si="3"/>
        <v>#DIV/0!</v>
      </c>
    </row>
    <row r="53" spans="1:6" s="9" customFormat="1" ht="15">
      <c r="A53" s="66" t="s">
        <v>122</v>
      </c>
      <c r="B53" s="40" t="s">
        <v>123</v>
      </c>
      <c r="C53" s="106"/>
      <c r="D53" s="132" t="e">
        <f t="shared" si="2"/>
        <v>#DIV/0!</v>
      </c>
      <c r="E53" s="107"/>
      <c r="F53" s="132" t="e">
        <f t="shared" si="3"/>
        <v>#DIV/0!</v>
      </c>
    </row>
    <row r="54" spans="1:6" s="9" customFormat="1" ht="15">
      <c r="A54" s="66" t="s">
        <v>124</v>
      </c>
      <c r="B54" s="40" t="s">
        <v>125</v>
      </c>
      <c r="C54" s="106"/>
      <c r="D54" s="132" t="e">
        <f t="shared" si="2"/>
        <v>#DIV/0!</v>
      </c>
      <c r="E54" s="107"/>
      <c r="F54" s="132" t="e">
        <f t="shared" si="3"/>
        <v>#DIV/0!</v>
      </c>
    </row>
    <row r="55" spans="1:6" ht="30.75" thickBot="1">
      <c r="A55" s="130" t="s">
        <v>126</v>
      </c>
      <c r="B55" s="127" t="s">
        <v>127</v>
      </c>
      <c r="C55" s="128">
        <f>SUM(C49:C54)</f>
        <v>0</v>
      </c>
      <c r="D55" s="129" t="e">
        <f t="shared" si="2"/>
        <v>#DIV/0!</v>
      </c>
      <c r="E55" s="128">
        <f>SUM(E49:E54)</f>
        <v>0</v>
      </c>
      <c r="F55" s="129" t="e">
        <f t="shared" si="3"/>
        <v>#DIV/0!</v>
      </c>
    </row>
    <row r="56" spans="1:6" ht="15">
      <c r="A56" s="69">
        <v>19</v>
      </c>
      <c r="B56" s="108" t="s">
        <v>128</v>
      </c>
      <c r="C56" s="110"/>
      <c r="D56" s="129" t="e">
        <f t="shared" si="2"/>
        <v>#DIV/0!</v>
      </c>
      <c r="E56" s="111"/>
      <c r="F56" s="129" t="e">
        <f t="shared" si="3"/>
        <v>#DIV/0!</v>
      </c>
    </row>
    <row r="57" spans="1:6" ht="30">
      <c r="A57" s="133">
        <v>20</v>
      </c>
      <c r="B57" s="127" t="s">
        <v>129</v>
      </c>
      <c r="C57" s="128">
        <f>SUM(C23,C34,C48,C56,C39,C44,C55)</f>
        <v>0</v>
      </c>
      <c r="D57" s="129" t="e">
        <f t="shared" si="2"/>
        <v>#DIV/0!</v>
      </c>
      <c r="E57" s="128">
        <f>SUM(E23,E34,E48,E56,E39,E44,E55)</f>
        <v>0</v>
      </c>
      <c r="F57" s="129" t="e">
        <f t="shared" si="3"/>
        <v>#DIV/0!</v>
      </c>
    </row>
    <row r="58" spans="1:6" ht="15.75" thickBot="1">
      <c r="A58" s="130">
        <v>21</v>
      </c>
      <c r="B58" s="127" t="s">
        <v>130</v>
      </c>
      <c r="C58" s="128">
        <f>SUM(C12-C57)</f>
        <v>0</v>
      </c>
      <c r="D58" s="129" t="e">
        <f t="shared" si="2"/>
        <v>#DIV/0!</v>
      </c>
      <c r="E58" s="128">
        <f>SUM(E12-E57)</f>
        <v>0</v>
      </c>
      <c r="F58" s="129" t="e">
        <f t="shared" si="3"/>
        <v>#DIV/0!</v>
      </c>
    </row>
    <row r="59" spans="1:6" ht="15">
      <c r="A59" s="66" t="s">
        <v>131</v>
      </c>
      <c r="B59" s="40" t="s">
        <v>132</v>
      </c>
      <c r="C59" s="106"/>
      <c r="D59" s="132" t="e">
        <f t="shared" si="2"/>
        <v>#DIV/0!</v>
      </c>
      <c r="E59" s="107"/>
      <c r="F59" s="132" t="e">
        <f t="shared" si="3"/>
        <v>#DIV/0!</v>
      </c>
    </row>
    <row r="60" spans="1:6" ht="15">
      <c r="A60" s="66" t="s">
        <v>133</v>
      </c>
      <c r="B60" s="40" t="s">
        <v>134</v>
      </c>
      <c r="C60" s="106"/>
      <c r="D60" s="132" t="e">
        <f t="shared" si="2"/>
        <v>#DIV/0!</v>
      </c>
      <c r="E60" s="107"/>
      <c r="F60" s="132" t="e">
        <f t="shared" si="3"/>
        <v>#DIV/0!</v>
      </c>
    </row>
    <row r="61" spans="1:6" ht="15">
      <c r="A61" s="66" t="s">
        <v>135</v>
      </c>
      <c r="B61" s="40" t="s">
        <v>136</v>
      </c>
      <c r="C61" s="106"/>
      <c r="D61" s="132" t="e">
        <f t="shared" si="2"/>
        <v>#DIV/0!</v>
      </c>
      <c r="E61" s="107"/>
      <c r="F61" s="132" t="e">
        <f t="shared" si="3"/>
        <v>#DIV/0!</v>
      </c>
    </row>
    <row r="62" spans="1:6" ht="15">
      <c r="A62" s="66" t="s">
        <v>137</v>
      </c>
      <c r="B62" s="40" t="s">
        <v>138</v>
      </c>
      <c r="C62" s="106"/>
      <c r="D62" s="132" t="e">
        <f t="shared" si="2"/>
        <v>#DIV/0!</v>
      </c>
      <c r="E62" s="107"/>
      <c r="F62" s="132" t="e">
        <f t="shared" si="3"/>
        <v>#DIV/0!</v>
      </c>
    </row>
    <row r="63" spans="1:6" ht="15">
      <c r="A63" s="66" t="s">
        <v>139</v>
      </c>
      <c r="B63" s="40" t="s">
        <v>140</v>
      </c>
      <c r="C63" s="106"/>
      <c r="D63" s="132" t="e">
        <f t="shared" si="2"/>
        <v>#DIV/0!</v>
      </c>
      <c r="E63" s="107"/>
      <c r="F63" s="132" t="e">
        <f t="shared" si="3"/>
        <v>#DIV/0!</v>
      </c>
    </row>
    <row r="64" spans="1:6" ht="15">
      <c r="A64" s="66" t="s">
        <v>141</v>
      </c>
      <c r="B64" s="40" t="s">
        <v>85</v>
      </c>
      <c r="C64" s="106"/>
      <c r="D64" s="132" t="e">
        <f t="shared" si="2"/>
        <v>#DIV/0!</v>
      </c>
      <c r="E64" s="107"/>
      <c r="F64" s="132" t="e">
        <f t="shared" si="3"/>
        <v>#DIV/0!</v>
      </c>
    </row>
    <row r="65" spans="1:6" ht="30.75" thickBot="1">
      <c r="A65" s="130" t="s">
        <v>142</v>
      </c>
      <c r="B65" s="127" t="s">
        <v>143</v>
      </c>
      <c r="C65" s="128">
        <f>SUM(C59:C64)</f>
        <v>0</v>
      </c>
      <c r="D65" s="129" t="e">
        <f t="shared" si="2"/>
        <v>#DIV/0!</v>
      </c>
      <c r="E65" s="128">
        <f>SUM(E59:E64)</f>
        <v>0</v>
      </c>
      <c r="F65" s="129" t="e">
        <f t="shared" si="3"/>
        <v>#DIV/0!</v>
      </c>
    </row>
    <row r="66" spans="1:6" ht="15">
      <c r="A66" s="66" t="s">
        <v>144</v>
      </c>
      <c r="B66" s="40" t="s">
        <v>145</v>
      </c>
      <c r="C66" s="106"/>
      <c r="D66" s="132" t="e">
        <f t="shared" si="2"/>
        <v>#DIV/0!</v>
      </c>
      <c r="E66" s="107"/>
      <c r="F66" s="132" t="e">
        <f t="shared" si="3"/>
        <v>#DIV/0!</v>
      </c>
    </row>
    <row r="67" spans="1:6" ht="30">
      <c r="A67" s="66" t="s">
        <v>146</v>
      </c>
      <c r="B67" s="40" t="s">
        <v>147</v>
      </c>
      <c r="C67" s="106"/>
      <c r="D67" s="132" t="e">
        <f t="shared" si="2"/>
        <v>#DIV/0!</v>
      </c>
      <c r="E67" s="107"/>
      <c r="F67" s="132" t="e">
        <f t="shared" si="3"/>
        <v>#DIV/0!</v>
      </c>
    </row>
    <row r="68" spans="1:6" ht="15">
      <c r="A68" s="66" t="s">
        <v>148</v>
      </c>
      <c r="B68" s="40" t="s">
        <v>149</v>
      </c>
      <c r="C68" s="106"/>
      <c r="D68" s="132" t="e">
        <f t="shared" si="2"/>
        <v>#DIV/0!</v>
      </c>
      <c r="E68" s="107"/>
      <c r="F68" s="132" t="e">
        <f t="shared" si="3"/>
        <v>#DIV/0!</v>
      </c>
    </row>
    <row r="69" spans="1:6" ht="15">
      <c r="A69" s="66" t="s">
        <v>150</v>
      </c>
      <c r="B69" s="40" t="s">
        <v>85</v>
      </c>
      <c r="C69" s="106"/>
      <c r="D69" s="129" t="e">
        <f t="shared" si="2"/>
        <v>#DIV/0!</v>
      </c>
      <c r="E69" s="107"/>
      <c r="F69" s="129" t="e">
        <f t="shared" si="3"/>
        <v>#DIV/0!</v>
      </c>
    </row>
    <row r="70" spans="1:6" ht="30.75" thickBot="1">
      <c r="A70" s="130" t="s">
        <v>151</v>
      </c>
      <c r="B70" s="127" t="s">
        <v>152</v>
      </c>
      <c r="C70" s="128">
        <f>SUM(C66:C69)</f>
        <v>0</v>
      </c>
      <c r="D70" s="129" t="e">
        <f t="shared" si="2"/>
        <v>#DIV/0!</v>
      </c>
      <c r="E70" s="128">
        <f>SUM(E66:E69)</f>
        <v>0</v>
      </c>
      <c r="F70" s="129" t="e">
        <f t="shared" si="3"/>
        <v>#DIV/0!</v>
      </c>
    </row>
    <row r="71" spans="1:6" s="9" customFormat="1" ht="15">
      <c r="A71" s="66">
        <v>24</v>
      </c>
      <c r="B71" s="40" t="s">
        <v>153</v>
      </c>
      <c r="C71" s="106"/>
      <c r="D71" s="132" t="e">
        <f t="shared" si="2"/>
        <v>#DIV/0!</v>
      </c>
      <c r="E71" s="107"/>
      <c r="F71" s="132" t="e">
        <f t="shared" si="3"/>
        <v>#DIV/0!</v>
      </c>
    </row>
    <row r="72" spans="1:6" ht="15.75" thickBot="1">
      <c r="A72" s="130" t="s">
        <v>154</v>
      </c>
      <c r="B72" s="127" t="s">
        <v>155</v>
      </c>
      <c r="C72" s="128">
        <f>SUM(C58-(SUM(,C65,C70,C71)))</f>
        <v>0</v>
      </c>
      <c r="D72" s="129" t="e">
        <f t="shared" si="2"/>
        <v>#DIV/0!</v>
      </c>
      <c r="E72" s="128">
        <f>SUM(E58-(SUM(,E65,E70,E71)))</f>
        <v>0</v>
      </c>
      <c r="F72" s="129" t="e">
        <f t="shared" si="3"/>
        <v>#DIV/0!</v>
      </c>
    </row>
    <row r="73" spans="1:6" ht="30">
      <c r="A73" s="66">
        <v>25</v>
      </c>
      <c r="B73" s="40" t="s">
        <v>156</v>
      </c>
      <c r="C73" s="106"/>
      <c r="D73" s="132" t="e">
        <f t="shared" si="2"/>
        <v>#DIV/0!</v>
      </c>
      <c r="E73" s="107"/>
      <c r="F73" s="132" t="e">
        <f t="shared" si="3"/>
        <v>#DIV/0!</v>
      </c>
    </row>
    <row r="74" spans="1:6" ht="15.75" thickBot="1">
      <c r="A74" s="130">
        <v>26</v>
      </c>
      <c r="B74" s="127" t="s">
        <v>157</v>
      </c>
      <c r="C74" s="128">
        <f>SUM(C72+(C73))</f>
        <v>0</v>
      </c>
      <c r="D74" s="129" t="e">
        <f t="shared" si="2"/>
        <v>#DIV/0!</v>
      </c>
      <c r="E74" s="128">
        <f>SUM(E72+(E73))</f>
        <v>0</v>
      </c>
      <c r="F74" s="129" t="e">
        <f t="shared" si="3"/>
        <v>#DIV/0!</v>
      </c>
    </row>
    <row r="75" spans="1:6" s="9" customFormat="1" ht="15">
      <c r="A75" s="66">
        <v>27</v>
      </c>
      <c r="B75" s="40" t="s">
        <v>158</v>
      </c>
      <c r="C75" s="106"/>
      <c r="D75" s="132" t="e">
        <f t="shared" si="2"/>
        <v>#DIV/0!</v>
      </c>
      <c r="E75" s="107"/>
      <c r="F75" s="132" t="e">
        <f t="shared" si="3"/>
        <v>#DIV/0!</v>
      </c>
    </row>
    <row r="76" spans="1:6" ht="15.75" thickBot="1">
      <c r="A76" s="130">
        <v>28</v>
      </c>
      <c r="B76" s="127" t="s">
        <v>159</v>
      </c>
      <c r="C76" s="128">
        <f>SUM(C74-ABS(C75))</f>
        <v>0</v>
      </c>
      <c r="D76" s="129" t="e">
        <f t="shared" si="2"/>
        <v>#DIV/0!</v>
      </c>
      <c r="E76" s="128">
        <f>SUM(E74-ABS(E75))</f>
        <v>0</v>
      </c>
      <c r="F76" s="129" t="e">
        <f t="shared" si="3"/>
        <v>#DIV/0!</v>
      </c>
    </row>
    <row r="77" spans="1:6" ht="15.75" thickBot="1">
      <c r="A77" s="130">
        <v>29</v>
      </c>
      <c r="B77" s="127" t="s">
        <v>160</v>
      </c>
      <c r="C77" s="128">
        <f>SUM(C74,C71)</f>
        <v>0</v>
      </c>
      <c r="D77" s="129" t="e">
        <f>C77/$C$12</f>
        <v>#DIV/0!</v>
      </c>
      <c r="E77" s="128">
        <f>SUM(E74,E71)</f>
        <v>0</v>
      </c>
      <c r="F77" s="129" t="e">
        <f>E77/$C$12</f>
        <v>#DIV/0!</v>
      </c>
    </row>
    <row r="78" spans="1:6" ht="15.75" thickBot="1">
      <c r="A78" s="130">
        <v>30</v>
      </c>
      <c r="B78" s="127" t="s">
        <v>161</v>
      </c>
      <c r="C78" s="128">
        <f>SUM(C77,C67,C63,C51,C35)</f>
        <v>0</v>
      </c>
      <c r="D78" s="129" t="e">
        <f>C78/$C$12</f>
        <v>#DIV/0!</v>
      </c>
      <c r="E78" s="128">
        <f>SUM(E77,E67,E63,E51,E35)</f>
        <v>0</v>
      </c>
      <c r="F78" s="129" t="e">
        <f>E78/$C$12</f>
        <v>#DIV/0!</v>
      </c>
    </row>
    <row r="79" spans="1:6" ht="15.75" thickBot="1">
      <c r="A79" s="130">
        <v>31</v>
      </c>
      <c r="B79" s="127" t="s">
        <v>162</v>
      </c>
      <c r="C79" s="128">
        <f>C12-C23</f>
        <v>0</v>
      </c>
      <c r="D79" s="129"/>
      <c r="E79" s="128">
        <f>E12-E23</f>
        <v>0</v>
      </c>
      <c r="F79" s="129"/>
    </row>
    <row r="80" spans="1:6" ht="14.25" customHeight="1">
      <c r="A80" s="57"/>
      <c r="B80" s="70"/>
      <c r="C80" s="71"/>
      <c r="D80" s="72"/>
      <c r="E80" s="71"/>
      <c r="F80" s="72"/>
    </row>
    <row r="81" spans="1:6" ht="21" customHeight="1">
      <c r="A81" s="162" t="s">
        <v>163</v>
      </c>
      <c r="B81" s="163"/>
      <c r="C81" s="163"/>
      <c r="D81" s="163"/>
      <c r="E81" s="163"/>
      <c r="F81" s="163"/>
    </row>
    <row r="82" spans="1:6" ht="21" customHeight="1">
      <c r="A82" s="61">
        <v>1</v>
      </c>
      <c r="B82" s="62" t="s">
        <v>164</v>
      </c>
      <c r="C82" s="62"/>
      <c r="D82" s="62"/>
      <c r="E82" s="62"/>
      <c r="F82" s="62"/>
    </row>
    <row r="83" spans="1:6" s="2" customFormat="1" ht="18.75">
      <c r="A83" s="62">
        <v>2</v>
      </c>
      <c r="B83" s="62" t="s">
        <v>165</v>
      </c>
      <c r="C83" s="54"/>
      <c r="D83" s="54"/>
      <c r="E83" s="54"/>
      <c r="F83" s="54"/>
    </row>
    <row r="84" spans="1:6" ht="18.75">
      <c r="A84" s="62"/>
      <c r="B84" s="63" t="s">
        <v>166</v>
      </c>
      <c r="C84" s="62"/>
      <c r="D84" s="62"/>
      <c r="E84" s="62"/>
      <c r="F84" s="62"/>
    </row>
    <row r="85" spans="1:6" ht="18.75">
      <c r="A85" s="62">
        <v>3</v>
      </c>
      <c r="B85" s="62" t="s">
        <v>167</v>
      </c>
      <c r="C85" s="71"/>
      <c r="D85" s="72"/>
      <c r="E85" s="71"/>
      <c r="F85" s="72"/>
    </row>
    <row r="86" spans="1:6" ht="18.75">
      <c r="A86" s="63">
        <v>4</v>
      </c>
      <c r="B86" s="63" t="s">
        <v>168</v>
      </c>
      <c r="C86" s="71"/>
      <c r="D86" s="72"/>
      <c r="E86" s="71"/>
      <c r="F86" s="72"/>
    </row>
    <row r="87" spans="1:6" ht="15">
      <c r="A87" s="73"/>
      <c r="B87" s="73"/>
      <c r="C87" s="74"/>
      <c r="D87" s="73"/>
      <c r="E87" s="74"/>
      <c r="F87" s="73"/>
    </row>
    <row r="88" spans="1:6">
      <c r="A88" s="3"/>
      <c r="B88" s="3"/>
      <c r="C88" s="3"/>
      <c r="D88" s="3"/>
      <c r="E88" s="3"/>
      <c r="F88" s="3"/>
    </row>
  </sheetData>
  <mergeCells count="1">
    <mergeCell ref="A81:F81"/>
  </mergeCells>
  <phoneticPr fontId="3" type="noConversion"/>
  <printOptions headings="1"/>
  <pageMargins left="0.7" right="0.7" top="1.25" bottom="1" header="0.5" footer="0.5"/>
  <pageSetup scale="71" fitToWidth="0" fitToHeight="0" orientation="portrait"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49"/>
  <sheetViews>
    <sheetView view="pageBreakPreview" zoomScale="124" zoomScaleNormal="125" zoomScaleSheetLayoutView="124" zoomScalePageLayoutView="125" workbookViewId="0">
      <selection activeCell="C25" sqref="C25:H25"/>
    </sheetView>
  </sheetViews>
  <sheetFormatPr defaultColWidth="8.85546875" defaultRowHeight="12.75"/>
  <cols>
    <col min="1" max="1" width="6" customWidth="1"/>
    <col min="2" max="2" width="81.140625" customWidth="1"/>
    <col min="3" max="4" width="19" customWidth="1"/>
  </cols>
  <sheetData>
    <row r="1" spans="1:7" ht="15">
      <c r="A1" s="95" t="s">
        <v>169</v>
      </c>
      <c r="B1" s="96"/>
      <c r="C1" s="119" t="s">
        <v>26</v>
      </c>
      <c r="D1" s="97" t="s">
        <v>28</v>
      </c>
      <c r="E1" s="54"/>
      <c r="F1" s="54"/>
      <c r="G1" s="54"/>
    </row>
    <row r="2" spans="1:7" ht="15">
      <c r="A2" s="98" t="s">
        <v>170</v>
      </c>
      <c r="B2" s="99"/>
      <c r="C2" s="120" t="s">
        <v>30</v>
      </c>
      <c r="D2" s="112" t="s">
        <v>171</v>
      </c>
      <c r="E2" s="54"/>
      <c r="F2" s="54"/>
      <c r="G2" s="54"/>
    </row>
    <row r="3" spans="1:7" ht="15">
      <c r="A3" s="113">
        <v>1</v>
      </c>
      <c r="B3" s="113" t="s">
        <v>172</v>
      </c>
      <c r="C3" s="106"/>
      <c r="D3" s="107"/>
      <c r="E3" s="54"/>
      <c r="F3" s="54"/>
      <c r="G3" s="54"/>
    </row>
    <row r="4" spans="1:7" ht="15">
      <c r="A4" s="113">
        <v>2</v>
      </c>
      <c r="B4" s="113" t="s">
        <v>173</v>
      </c>
      <c r="C4" s="106"/>
      <c r="D4" s="107"/>
      <c r="E4" s="54"/>
      <c r="F4" s="54"/>
      <c r="G4" s="54"/>
    </row>
    <row r="5" spans="1:7" ht="15">
      <c r="A5" s="113" t="s">
        <v>174</v>
      </c>
      <c r="B5" s="40" t="s">
        <v>175</v>
      </c>
      <c r="C5" s="106"/>
      <c r="D5" s="107"/>
      <c r="E5" s="54"/>
      <c r="F5" s="54"/>
      <c r="G5" s="54"/>
    </row>
    <row r="6" spans="1:7" ht="15">
      <c r="A6" s="113" t="s">
        <v>176</v>
      </c>
      <c r="B6" s="113" t="s">
        <v>177</v>
      </c>
      <c r="C6" s="106"/>
      <c r="D6" s="107"/>
      <c r="E6" s="54"/>
      <c r="F6" s="54"/>
      <c r="G6" s="54"/>
    </row>
    <row r="7" spans="1:7" ht="15">
      <c r="A7" s="134" t="s">
        <v>178</v>
      </c>
      <c r="B7" s="134" t="s">
        <v>179</v>
      </c>
      <c r="C7" s="135">
        <f>C5+C6</f>
        <v>0</v>
      </c>
      <c r="D7" s="135">
        <f>D5+D6</f>
        <v>0</v>
      </c>
      <c r="E7" s="54"/>
      <c r="F7" s="54"/>
      <c r="G7" s="54"/>
    </row>
    <row r="8" spans="1:7" ht="15">
      <c r="A8" s="113">
        <v>4</v>
      </c>
      <c r="B8" s="113" t="s">
        <v>180</v>
      </c>
      <c r="C8" s="106"/>
      <c r="D8" s="107"/>
      <c r="E8" s="54"/>
      <c r="F8" s="54"/>
      <c r="G8" s="54"/>
    </row>
    <row r="9" spans="1:7" ht="15">
      <c r="A9" s="136">
        <v>5</v>
      </c>
      <c r="B9" s="134" t="s">
        <v>181</v>
      </c>
      <c r="C9" s="135">
        <f>SUM(C4,C7,C8)</f>
        <v>0</v>
      </c>
      <c r="D9" s="135">
        <f>SUM(D4,D7,D8)</f>
        <v>0</v>
      </c>
      <c r="E9" s="54"/>
      <c r="F9" s="54"/>
      <c r="G9" s="54"/>
    </row>
    <row r="10" spans="1:7" ht="15">
      <c r="A10" s="113" t="s">
        <v>182</v>
      </c>
      <c r="B10" s="113" t="s">
        <v>183</v>
      </c>
      <c r="C10" s="121"/>
      <c r="D10" s="115"/>
      <c r="E10" s="54"/>
      <c r="F10" s="54"/>
      <c r="G10" s="54"/>
    </row>
    <row r="11" spans="1:7" ht="15">
      <c r="A11" s="113" t="s">
        <v>184</v>
      </c>
      <c r="B11" s="113" t="s">
        <v>185</v>
      </c>
      <c r="C11" s="106"/>
      <c r="D11" s="107"/>
      <c r="E11" s="54"/>
      <c r="F11" s="54"/>
      <c r="G11" s="54"/>
    </row>
    <row r="12" spans="1:7" ht="15">
      <c r="A12" s="113" t="s">
        <v>186</v>
      </c>
      <c r="B12" s="113" t="s">
        <v>187</v>
      </c>
      <c r="C12" s="106"/>
      <c r="D12" s="107"/>
      <c r="E12" s="54"/>
      <c r="F12" s="54"/>
      <c r="G12" s="54"/>
    </row>
    <row r="13" spans="1:7" ht="15">
      <c r="A13" s="136" t="s">
        <v>188</v>
      </c>
      <c r="B13" s="136" t="s">
        <v>189</v>
      </c>
      <c r="C13" s="137">
        <f>SUM(C11:C12)</f>
        <v>0</v>
      </c>
      <c r="D13" s="137">
        <f>SUM(D11:D12)</f>
        <v>0</v>
      </c>
      <c r="E13" s="54"/>
      <c r="F13" s="54"/>
      <c r="G13" s="54"/>
    </row>
    <row r="14" spans="1:7" ht="15">
      <c r="A14" s="113" t="s">
        <v>190</v>
      </c>
      <c r="B14" s="113" t="s">
        <v>191</v>
      </c>
      <c r="C14" s="106"/>
      <c r="D14" s="107"/>
      <c r="E14" s="54"/>
      <c r="F14" s="54"/>
      <c r="G14" s="54"/>
    </row>
    <row r="15" spans="1:7" ht="15">
      <c r="A15" s="113" t="s">
        <v>192</v>
      </c>
      <c r="B15" s="113" t="s">
        <v>193</v>
      </c>
      <c r="C15" s="106"/>
      <c r="D15" s="107"/>
      <c r="E15" s="54"/>
      <c r="F15" s="54"/>
      <c r="G15" s="54"/>
    </row>
    <row r="16" spans="1:7" ht="15">
      <c r="A16" s="113" t="s">
        <v>194</v>
      </c>
      <c r="B16" s="113" t="s">
        <v>195</v>
      </c>
      <c r="C16" s="106"/>
      <c r="D16" s="107"/>
      <c r="E16" s="54"/>
      <c r="F16" s="54"/>
      <c r="G16" s="54"/>
    </row>
    <row r="17" spans="1:7" ht="15">
      <c r="A17" s="113" t="s">
        <v>196</v>
      </c>
      <c r="B17" s="113" t="s">
        <v>197</v>
      </c>
      <c r="C17" s="106"/>
      <c r="D17" s="107"/>
      <c r="E17" s="54"/>
      <c r="F17" s="54"/>
      <c r="G17" s="54"/>
    </row>
    <row r="18" spans="1:7" ht="15">
      <c r="A18" s="134" t="s">
        <v>198</v>
      </c>
      <c r="B18" s="134" t="s">
        <v>199</v>
      </c>
      <c r="C18" s="135">
        <f>SUM(C14:C16)</f>
        <v>0</v>
      </c>
      <c r="D18" s="135">
        <f>SUM(D14:D16)</f>
        <v>0</v>
      </c>
      <c r="E18" s="54"/>
      <c r="F18" s="54"/>
      <c r="G18" s="54"/>
    </row>
    <row r="19" spans="1:7" ht="15">
      <c r="A19" s="113" t="s">
        <v>200</v>
      </c>
      <c r="B19" s="113" t="s">
        <v>201</v>
      </c>
      <c r="C19" s="122"/>
      <c r="D19" s="116"/>
      <c r="E19" s="54"/>
      <c r="F19" s="54"/>
      <c r="G19" s="54"/>
    </row>
    <row r="20" spans="1:7" ht="15">
      <c r="A20" s="113" t="s">
        <v>202</v>
      </c>
      <c r="B20" s="113" t="s">
        <v>203</v>
      </c>
      <c r="C20" s="122"/>
      <c r="D20" s="116"/>
      <c r="E20" s="54"/>
      <c r="F20" s="54"/>
      <c r="G20" s="54"/>
    </row>
    <row r="21" spans="1:7" ht="15">
      <c r="A21" s="113" t="s">
        <v>204</v>
      </c>
      <c r="B21" s="113" t="s">
        <v>205</v>
      </c>
      <c r="C21" s="122"/>
      <c r="D21" s="116"/>
      <c r="E21" s="54"/>
      <c r="F21" s="54"/>
      <c r="G21" s="54"/>
    </row>
    <row r="22" spans="1:7" ht="15">
      <c r="A22" s="113" t="s">
        <v>206</v>
      </c>
      <c r="B22" s="113" t="s">
        <v>207</v>
      </c>
      <c r="C22" s="122"/>
      <c r="D22" s="116"/>
      <c r="E22" s="54"/>
      <c r="F22" s="54"/>
      <c r="G22" s="54"/>
    </row>
    <row r="23" spans="1:7" ht="15">
      <c r="A23" s="113" t="s">
        <v>208</v>
      </c>
      <c r="B23" s="113" t="s">
        <v>209</v>
      </c>
      <c r="C23" s="122"/>
      <c r="D23" s="116"/>
      <c r="E23" s="54"/>
      <c r="F23" s="54"/>
      <c r="G23" s="54"/>
    </row>
    <row r="24" spans="1:7" ht="15">
      <c r="A24" s="113" t="s">
        <v>210</v>
      </c>
      <c r="B24" s="113" t="s">
        <v>211</v>
      </c>
      <c r="C24" s="122"/>
      <c r="D24" s="116"/>
      <c r="E24" s="54"/>
      <c r="F24" s="54"/>
      <c r="G24" s="54"/>
    </row>
    <row r="25" spans="1:7" ht="15">
      <c r="A25" s="134" t="s">
        <v>212</v>
      </c>
      <c r="B25" s="134" t="s">
        <v>213</v>
      </c>
      <c r="C25" s="135">
        <f>SUM(C19:C24)</f>
        <v>0</v>
      </c>
      <c r="D25" s="135">
        <f>SUM(D19:D24)</f>
        <v>0</v>
      </c>
      <c r="E25" s="54"/>
      <c r="F25" s="54"/>
      <c r="G25" s="54"/>
    </row>
    <row r="26" spans="1:7" ht="15">
      <c r="A26" s="113" t="s">
        <v>69</v>
      </c>
      <c r="B26" s="113" t="s">
        <v>214</v>
      </c>
      <c r="C26" s="122"/>
      <c r="D26" s="116"/>
      <c r="E26" s="54"/>
      <c r="F26" s="54"/>
      <c r="G26" s="54"/>
    </row>
    <row r="27" spans="1:7" ht="15">
      <c r="A27" s="113" t="s">
        <v>71</v>
      </c>
      <c r="B27" s="113" t="s">
        <v>215</v>
      </c>
      <c r="C27" s="122"/>
      <c r="D27" s="116"/>
      <c r="E27" s="54"/>
      <c r="F27" s="54"/>
      <c r="G27" s="54"/>
    </row>
    <row r="28" spans="1:7" ht="15">
      <c r="A28" s="113" t="s">
        <v>73</v>
      </c>
      <c r="B28" s="113" t="s">
        <v>216</v>
      </c>
      <c r="C28" s="122"/>
      <c r="D28" s="116"/>
      <c r="E28" s="54"/>
      <c r="F28" s="54"/>
      <c r="G28" s="54"/>
    </row>
    <row r="29" spans="1:7" ht="15">
      <c r="A29" s="113" t="s">
        <v>75</v>
      </c>
      <c r="B29" s="113" t="s">
        <v>217</v>
      </c>
      <c r="C29" s="122"/>
      <c r="D29" s="116"/>
      <c r="E29" s="54"/>
      <c r="F29" s="54"/>
      <c r="G29" s="54"/>
    </row>
    <row r="30" spans="1:7" ht="15">
      <c r="A30" s="134" t="s">
        <v>218</v>
      </c>
      <c r="B30" s="134" t="s">
        <v>219</v>
      </c>
      <c r="C30" s="135">
        <f>SUM(C26:C29)</f>
        <v>0</v>
      </c>
      <c r="D30" s="135">
        <f>SUM(D26:D29)</f>
        <v>0</v>
      </c>
      <c r="E30" s="54"/>
      <c r="F30" s="54"/>
      <c r="G30" s="54"/>
    </row>
    <row r="31" spans="1:7" ht="15">
      <c r="A31" s="114">
        <v>10</v>
      </c>
      <c r="B31" s="113" t="s">
        <v>220</v>
      </c>
      <c r="C31" s="123"/>
      <c r="D31" s="117"/>
      <c r="E31" s="54"/>
      <c r="F31" s="54"/>
      <c r="G31" s="54"/>
    </row>
    <row r="32" spans="1:7" ht="15">
      <c r="A32" s="114">
        <v>11</v>
      </c>
      <c r="B32" s="113" t="s">
        <v>221</v>
      </c>
      <c r="C32" s="123"/>
      <c r="D32" s="117"/>
      <c r="E32" s="54"/>
      <c r="F32" s="54"/>
      <c r="G32" s="54"/>
    </row>
    <row r="33" spans="1:7" ht="15">
      <c r="A33" s="118">
        <v>12</v>
      </c>
      <c r="B33" s="138" t="s">
        <v>222</v>
      </c>
      <c r="C33" s="123"/>
      <c r="D33" s="117"/>
      <c r="E33" s="54"/>
      <c r="F33" s="54"/>
      <c r="G33" s="54"/>
    </row>
    <row r="34" spans="1:7" ht="15">
      <c r="A34" s="114">
        <v>13</v>
      </c>
      <c r="B34" s="138" t="s">
        <v>223</v>
      </c>
      <c r="C34" s="123"/>
      <c r="D34" s="117"/>
      <c r="E34" s="54"/>
      <c r="F34" s="54"/>
      <c r="G34" s="54"/>
    </row>
    <row r="35" spans="1:7" ht="15">
      <c r="A35" s="114">
        <v>14</v>
      </c>
      <c r="B35" s="113" t="s">
        <v>224</v>
      </c>
      <c r="C35" s="123"/>
      <c r="D35" s="117"/>
      <c r="E35" s="54"/>
      <c r="F35" s="54"/>
      <c r="G35" s="54"/>
    </row>
    <row r="36" spans="1:7" ht="15">
      <c r="A36" s="118">
        <v>15</v>
      </c>
      <c r="B36" s="113" t="s">
        <v>225</v>
      </c>
      <c r="C36" s="123"/>
      <c r="D36" s="117"/>
      <c r="E36" s="54"/>
      <c r="F36" s="54"/>
      <c r="G36" s="54"/>
    </row>
    <row r="37" spans="1:7" ht="15">
      <c r="A37" s="114">
        <v>16</v>
      </c>
      <c r="B37" s="113" t="s">
        <v>226</v>
      </c>
      <c r="C37" s="123"/>
      <c r="D37" s="117"/>
      <c r="E37" s="54"/>
      <c r="F37" s="54"/>
      <c r="G37" s="54"/>
    </row>
    <row r="38" spans="1:7" ht="15">
      <c r="A38" s="55"/>
      <c r="B38" s="55"/>
      <c r="C38" s="56"/>
      <c r="D38" s="56"/>
      <c r="E38" s="54"/>
      <c r="F38" s="54"/>
      <c r="G38" s="54"/>
    </row>
    <row r="39" spans="1:7" ht="15">
      <c r="A39" s="57" t="s">
        <v>227</v>
      </c>
      <c r="B39" s="58"/>
      <c r="C39" s="59"/>
      <c r="D39" s="59"/>
      <c r="E39" s="54"/>
      <c r="F39" s="54"/>
      <c r="G39" s="54"/>
    </row>
    <row r="40" spans="1:7" ht="15">
      <c r="A40" s="60"/>
      <c r="B40" s="55"/>
      <c r="C40" s="59"/>
      <c r="D40" s="59"/>
      <c r="E40" s="54"/>
      <c r="F40" s="54"/>
      <c r="G40" s="54"/>
    </row>
    <row r="41" spans="1:7" ht="21.75">
      <c r="A41" s="162" t="s">
        <v>163</v>
      </c>
      <c r="B41" s="163"/>
      <c r="C41" s="163"/>
      <c r="D41" s="163"/>
      <c r="E41" s="163"/>
      <c r="F41" s="163"/>
      <c r="G41" s="163"/>
    </row>
    <row r="42" spans="1:7" ht="18.75">
      <c r="A42" s="61">
        <v>1</v>
      </c>
      <c r="B42" s="62" t="s">
        <v>164</v>
      </c>
      <c r="C42" s="62"/>
      <c r="D42" s="62"/>
      <c r="E42" s="62"/>
      <c r="F42" s="54"/>
      <c r="G42" s="54"/>
    </row>
    <row r="43" spans="1:7" ht="18.75">
      <c r="A43" s="62">
        <v>2</v>
      </c>
      <c r="B43" s="62" t="s">
        <v>228</v>
      </c>
      <c r="C43" s="54"/>
      <c r="D43" s="54"/>
      <c r="E43" s="54"/>
      <c r="F43" s="54"/>
      <c r="G43" s="54"/>
    </row>
    <row r="44" spans="1:7" ht="18.75">
      <c r="A44" s="62"/>
      <c r="B44" s="63" t="s">
        <v>229</v>
      </c>
      <c r="C44" s="62"/>
      <c r="D44" s="62"/>
      <c r="E44" s="62"/>
      <c r="F44" s="62"/>
      <c r="G44" s="62"/>
    </row>
    <row r="45" spans="1:7" ht="18.75">
      <c r="A45" s="62">
        <v>3</v>
      </c>
      <c r="B45" s="62" t="s">
        <v>167</v>
      </c>
      <c r="C45" s="62"/>
      <c r="D45" s="62"/>
      <c r="E45" s="62"/>
      <c r="F45" s="62"/>
      <c r="G45" s="62"/>
    </row>
    <row r="46" spans="1:7" ht="18.75">
      <c r="A46" s="63">
        <v>4</v>
      </c>
      <c r="B46" s="63" t="s">
        <v>168</v>
      </c>
      <c r="C46" s="54"/>
      <c r="D46" s="54"/>
      <c r="E46" s="54"/>
      <c r="F46" s="54"/>
      <c r="G46" s="54"/>
    </row>
    <row r="47" spans="1:7">
      <c r="A47" s="3"/>
      <c r="B47" s="3"/>
      <c r="C47" s="4"/>
      <c r="D47" s="4"/>
    </row>
    <row r="48" spans="1:7">
      <c r="A48" s="3"/>
      <c r="B48" s="3"/>
      <c r="C48" s="3"/>
      <c r="D48" s="3"/>
    </row>
    <row r="49" spans="1:4">
      <c r="A49" s="2"/>
      <c r="B49" s="2"/>
      <c r="C49" s="2"/>
      <c r="D49" s="2"/>
    </row>
  </sheetData>
  <mergeCells count="1">
    <mergeCell ref="A41:G41"/>
  </mergeCells>
  <phoneticPr fontId="3" type="noConversion"/>
  <printOptions headings="1"/>
  <pageMargins left="0.7" right="0.7" top="1.25" bottom="1" header="0.5" footer="0.5"/>
  <pageSetup scale="71" orientation="portrait" verticalDpi="1200"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1"/>
  <sheetViews>
    <sheetView zoomScaleNormal="100" workbookViewId="0">
      <selection activeCell="H26" sqref="H26"/>
    </sheetView>
  </sheetViews>
  <sheetFormatPr defaultColWidth="9.140625" defaultRowHeight="12.75"/>
  <cols>
    <col min="1" max="1" width="5.140625" style="2" customWidth="1"/>
    <col min="2" max="2" width="38.42578125" style="2" customWidth="1"/>
    <col min="3" max="3" width="37" style="2" customWidth="1"/>
    <col min="4" max="5" width="24.85546875" style="2" customWidth="1"/>
    <col min="6" max="16384" width="9.140625" style="2"/>
  </cols>
  <sheetData>
    <row r="1" spans="1:7" s="1" customFormat="1" ht="14.25" customHeight="1" thickBot="1">
      <c r="A1" s="33" t="s">
        <v>230</v>
      </c>
      <c r="B1" s="34"/>
      <c r="C1" s="35" t="s">
        <v>231</v>
      </c>
      <c r="D1" s="35">
        <v>2024</v>
      </c>
      <c r="E1" s="35">
        <v>2023</v>
      </c>
    </row>
    <row r="2" spans="1:7" s="1" customFormat="1" ht="14.25" customHeight="1">
      <c r="A2" s="36">
        <v>1</v>
      </c>
      <c r="B2" s="37" t="s">
        <v>232</v>
      </c>
      <c r="C2" s="37" t="s">
        <v>233</v>
      </c>
      <c r="D2" s="38" t="e">
        <f>SUM('Schedule 2'!C4/'Schedule 2'!C11)</f>
        <v>#DIV/0!</v>
      </c>
      <c r="E2" s="38" t="e">
        <f>SUM('Schedule 2'!D4/'Schedule 2'!D11)</f>
        <v>#DIV/0!</v>
      </c>
    </row>
    <row r="3" spans="1:7" s="1" customFormat="1" ht="14.25" customHeight="1">
      <c r="A3" s="39">
        <f>A2+1</f>
        <v>2</v>
      </c>
      <c r="B3" s="40" t="s">
        <v>234</v>
      </c>
      <c r="C3" s="40" t="s">
        <v>235</v>
      </c>
      <c r="D3" s="41" t="e">
        <f>'Schedule 2'!C30/('Schedule 2'!C4-'Schedule 2'!C11)</f>
        <v>#DIV/0!</v>
      </c>
      <c r="E3" s="41" t="e">
        <f>'Schedule 2'!D30/('Schedule 2'!D4-'Schedule 2'!D11)</f>
        <v>#DIV/0!</v>
      </c>
    </row>
    <row r="4" spans="1:7" s="1" customFormat="1" ht="14.25" customHeight="1">
      <c r="A4" s="39">
        <f t="shared" ref="A4:A27" si="0">A3+1</f>
        <v>3</v>
      </c>
      <c r="B4" s="40" t="s">
        <v>236</v>
      </c>
      <c r="C4" s="40" t="s">
        <v>237</v>
      </c>
      <c r="D4" s="41" t="e">
        <f>'Schedule 1'!C57/'Schedule 2'!C30</f>
        <v>#DIV/0!</v>
      </c>
      <c r="E4" s="41" t="e">
        <f>'Schedule 1'!D57/'Schedule 2'!D30</f>
        <v>#DIV/0!</v>
      </c>
    </row>
    <row r="5" spans="1:7" s="1" customFormat="1" ht="14.25" customHeight="1">
      <c r="A5" s="39">
        <f t="shared" si="0"/>
        <v>4</v>
      </c>
      <c r="B5" s="40" t="s">
        <v>238</v>
      </c>
      <c r="C5" s="40" t="s">
        <v>239</v>
      </c>
      <c r="D5" s="41" t="e">
        <f>'Schedule 1'!C12/'Schedule 2'!C7</f>
        <v>#DIV/0!</v>
      </c>
      <c r="E5" s="41" t="e">
        <f>'Schedule 1'!D12/'Schedule 2'!D7</f>
        <v>#DIV/0!</v>
      </c>
    </row>
    <row r="6" spans="1:7" s="1" customFormat="1" ht="14.25" customHeight="1">
      <c r="A6" s="39">
        <f t="shared" si="0"/>
        <v>5</v>
      </c>
      <c r="B6" s="40" t="s">
        <v>240</v>
      </c>
      <c r="C6" s="40" t="s">
        <v>241</v>
      </c>
      <c r="D6" s="41" t="e">
        <f>'Schedule 1'!C12/'Schedule 2'!C9</f>
        <v>#DIV/0!</v>
      </c>
      <c r="E6" s="41" t="e">
        <f>'Schedule 1'!D12/'Schedule 2'!D9</f>
        <v>#DIV/0!</v>
      </c>
    </row>
    <row r="7" spans="1:7" s="1" customFormat="1" ht="13.5" customHeight="1">
      <c r="A7" s="39">
        <f>A6+1</f>
        <v>6</v>
      </c>
      <c r="B7" s="42" t="s">
        <v>242</v>
      </c>
      <c r="C7" s="42" t="s">
        <v>243</v>
      </c>
      <c r="D7" s="43" t="e">
        <f>SUM('Schedule 2'!C26/('Schedule 1'!C57/365))</f>
        <v>#DIV/0!</v>
      </c>
      <c r="E7" s="43" t="e">
        <f>SUM('Schedule 2'!D26/('Schedule 1'!D57/365))</f>
        <v>#DIV/0!</v>
      </c>
      <c r="F7" s="2"/>
      <c r="G7" s="2"/>
    </row>
    <row r="8" spans="1:7" s="1" customFormat="1" ht="28.5" customHeight="1">
      <c r="A8" s="39">
        <f t="shared" si="0"/>
        <v>7</v>
      </c>
      <c r="B8" s="45" t="s">
        <v>244</v>
      </c>
      <c r="C8" s="42" t="s">
        <v>245</v>
      </c>
      <c r="D8" s="44" t="e">
        <f>('Schedule 2'!C27/('Schedule 1'!C57/365))</f>
        <v>#DIV/0!</v>
      </c>
      <c r="E8" s="44" t="e">
        <f>('Schedule 2'!D27/('Schedule 1'!D57/365))</f>
        <v>#DIV/0!</v>
      </c>
      <c r="F8" s="2"/>
      <c r="G8" s="2"/>
    </row>
    <row r="9" spans="1:7" s="1" customFormat="1" ht="28.5" customHeight="1">
      <c r="A9" s="39">
        <f t="shared" si="0"/>
        <v>8</v>
      </c>
      <c r="B9" s="45" t="s">
        <v>246</v>
      </c>
      <c r="C9" s="42" t="s">
        <v>247</v>
      </c>
      <c r="D9" s="44" t="e">
        <f>('Schedule 2'!C28/('Schedule 1'!C57/365))</f>
        <v>#DIV/0!</v>
      </c>
      <c r="E9" s="44" t="e">
        <f>('Schedule 2'!D28/('Schedule 1'!D57/365))</f>
        <v>#DIV/0!</v>
      </c>
      <c r="F9" s="2"/>
      <c r="G9" s="2"/>
    </row>
    <row r="10" spans="1:7" s="1" customFormat="1" ht="27" customHeight="1">
      <c r="A10" s="39">
        <f t="shared" si="0"/>
        <v>9</v>
      </c>
      <c r="B10" s="45" t="s">
        <v>248</v>
      </c>
      <c r="C10" s="42" t="s">
        <v>249</v>
      </c>
      <c r="D10" s="44" t="e">
        <f>('Schedule 2'!C30/('Schedule 1'!C57/365))</f>
        <v>#DIV/0!</v>
      </c>
      <c r="E10" s="44" t="e">
        <f>('Schedule 2'!D30/('Schedule 1'!D57/365))</f>
        <v>#DIV/0!</v>
      </c>
      <c r="G10" s="2"/>
    </row>
    <row r="11" spans="1:7" s="1" customFormat="1" ht="14.25" customHeight="1">
      <c r="A11" s="39">
        <f t="shared" si="0"/>
        <v>10</v>
      </c>
      <c r="B11" s="40" t="s">
        <v>250</v>
      </c>
      <c r="C11" s="40" t="s">
        <v>251</v>
      </c>
      <c r="D11" s="44" t="e">
        <f>('Schedule 2'!C3/('Schedule 1'!C12/365))</f>
        <v>#DIV/0!</v>
      </c>
      <c r="E11" s="44" t="e">
        <f>('Schedule 2'!D3/('Schedule 1'!D12/365))</f>
        <v>#DIV/0!</v>
      </c>
      <c r="G11" s="2"/>
    </row>
    <row r="12" spans="1:7" s="1" customFormat="1" ht="14.25" customHeight="1">
      <c r="A12" s="39">
        <v>11</v>
      </c>
      <c r="B12" s="46" t="s">
        <v>252</v>
      </c>
      <c r="C12" s="40" t="s">
        <v>253</v>
      </c>
      <c r="D12" s="44" t="e">
        <f>SUM('Schedule 2'!C10/('Schedule 1'!C12/365))</f>
        <v>#DIV/0!</v>
      </c>
      <c r="E12" s="44" t="e">
        <f>SUM('Schedule 2'!D10/('Schedule 1'!D12/365))</f>
        <v>#DIV/0!</v>
      </c>
      <c r="G12" s="2"/>
    </row>
    <row r="13" spans="1:7" s="1" customFormat="1" ht="14.25" customHeight="1">
      <c r="A13" s="39">
        <f t="shared" si="0"/>
        <v>12</v>
      </c>
      <c r="B13" s="46" t="s">
        <v>254</v>
      </c>
      <c r="C13" s="40" t="s">
        <v>255</v>
      </c>
      <c r="D13" s="44" t="e">
        <f>SUM(D10+D11)-D12</f>
        <v>#DIV/0!</v>
      </c>
      <c r="E13" s="44" t="e">
        <f>SUM(E10+E11)-E12</f>
        <v>#DIV/0!</v>
      </c>
      <c r="G13" s="2"/>
    </row>
    <row r="14" spans="1:7" s="1" customFormat="1" ht="14.25" customHeight="1">
      <c r="A14" s="39">
        <f t="shared" si="0"/>
        <v>13</v>
      </c>
      <c r="B14" s="40" t="s">
        <v>256</v>
      </c>
      <c r="C14" s="40" t="s">
        <v>257</v>
      </c>
      <c r="D14" s="47" t="e">
        <f>'Schedule 1'!C12/'Schedule 2'!C18</f>
        <v>#DIV/0!</v>
      </c>
      <c r="E14" s="47" t="e">
        <f>'Schedule 1'!D12/'Schedule 2'!D18</f>
        <v>#DIV/0!</v>
      </c>
    </row>
    <row r="15" spans="1:7" s="1" customFormat="1" ht="14.25" customHeight="1">
      <c r="A15" s="39">
        <f t="shared" si="0"/>
        <v>14</v>
      </c>
      <c r="B15" s="40" t="s">
        <v>258</v>
      </c>
      <c r="C15" s="40" t="s">
        <v>259</v>
      </c>
      <c r="D15" s="47" t="e">
        <f>'Schedule 1'!C12/('Schedule 2'!C16+'Schedule 2'!C17)</f>
        <v>#DIV/0!</v>
      </c>
      <c r="E15" s="47" t="e">
        <f>'Schedule 1'!D12/('Schedule 2'!D16+'Schedule 2'!D17)</f>
        <v>#DIV/0!</v>
      </c>
    </row>
    <row r="16" spans="1:7" s="1" customFormat="1" ht="14.25" customHeight="1">
      <c r="A16" s="39">
        <f t="shared" si="0"/>
        <v>15</v>
      </c>
      <c r="B16" s="40" t="s">
        <v>260</v>
      </c>
      <c r="C16" s="40" t="s">
        <v>261</v>
      </c>
      <c r="D16" s="47" t="e">
        <f>'Schedule 2'!C7/'Schedule 2'!C18</f>
        <v>#DIV/0!</v>
      </c>
      <c r="E16" s="47" t="e">
        <f>'Schedule 2'!D7/'Schedule 2'!D18</f>
        <v>#DIV/0!</v>
      </c>
    </row>
    <row r="17" spans="1:5" s="1" customFormat="1" ht="14.25" customHeight="1">
      <c r="A17" s="39">
        <f t="shared" si="0"/>
        <v>16</v>
      </c>
      <c r="B17" s="40" t="s">
        <v>262</v>
      </c>
      <c r="C17" s="40"/>
      <c r="D17" s="47" t="e">
        <f>'Schedule 1'!C79/'Schedule 2'!C18</f>
        <v>#DIV/0!</v>
      </c>
      <c r="E17" s="47" t="e">
        <f>'Schedule 1'!D79/'Schedule 2'!D18</f>
        <v>#DIV/0!</v>
      </c>
    </row>
    <row r="18" spans="1:5" s="1" customFormat="1" ht="14.25" customHeight="1">
      <c r="A18" s="39">
        <f t="shared" si="0"/>
        <v>17</v>
      </c>
      <c r="B18" s="40" t="s">
        <v>263</v>
      </c>
      <c r="C18" s="40"/>
      <c r="D18" s="47" t="e">
        <f>'Schedule 1'!C79/('Schedule 2'!C16+'Schedule 2'!C17)</f>
        <v>#DIV/0!</v>
      </c>
      <c r="E18" s="47" t="e">
        <f>'Schedule 1'!D79/('Schedule 2'!D16+'Schedule 2'!D17)</f>
        <v>#DIV/0!</v>
      </c>
    </row>
    <row r="19" spans="1:5" s="1" customFormat="1" ht="14.25" customHeight="1">
      <c r="A19" s="39">
        <f t="shared" si="0"/>
        <v>18</v>
      </c>
      <c r="B19" s="40" t="s">
        <v>264</v>
      </c>
      <c r="C19" s="40" t="s">
        <v>265</v>
      </c>
      <c r="D19" s="48" t="e">
        <f>'Schedule 2'!C19/'Schedule 1'!C12</f>
        <v>#DIV/0!</v>
      </c>
      <c r="E19" s="48" t="e">
        <f>'Schedule 2'!D19/'Schedule 1'!D12</f>
        <v>#DIV/0!</v>
      </c>
    </row>
    <row r="20" spans="1:5" s="1" customFormat="1" ht="14.25" customHeight="1">
      <c r="A20" s="39">
        <f t="shared" si="0"/>
        <v>19</v>
      </c>
      <c r="B20" s="40" t="s">
        <v>266</v>
      </c>
      <c r="C20" s="40" t="s">
        <v>267</v>
      </c>
      <c r="D20" s="48" t="e">
        <f>'Schedule 2'!C25/'Schedule 1'!C12</f>
        <v>#DIV/0!</v>
      </c>
      <c r="E20" s="48" t="e">
        <f>'Schedule 2'!D25/'Schedule 1'!D12</f>
        <v>#DIV/0!</v>
      </c>
    </row>
    <row r="21" spans="1:5" s="1" customFormat="1" ht="14.25" customHeight="1">
      <c r="A21" s="39">
        <f t="shared" si="0"/>
        <v>20</v>
      </c>
      <c r="B21" s="40" t="s">
        <v>268</v>
      </c>
      <c r="C21" s="40" t="s">
        <v>269</v>
      </c>
      <c r="D21" s="48" t="e">
        <f>'Schedule 1'!C74/('Schedule 2'!C9-'Schedule 2'!C13)</f>
        <v>#DIV/0!</v>
      </c>
      <c r="E21" s="48" t="e">
        <f>'Schedule 1'!D74/('Schedule 2'!D9-'Schedule 2'!D13)</f>
        <v>#DIV/0!</v>
      </c>
    </row>
    <row r="22" spans="1:5" s="1" customFormat="1" ht="15.75" customHeight="1">
      <c r="A22" s="39">
        <f t="shared" si="0"/>
        <v>21</v>
      </c>
      <c r="B22" s="42" t="s">
        <v>270</v>
      </c>
      <c r="C22" s="42" t="s">
        <v>271</v>
      </c>
      <c r="D22" s="48" t="e">
        <f>'Schedule 1'!C74/'Schedule 2'!C9</f>
        <v>#DIV/0!</v>
      </c>
      <c r="E22" s="48" t="e">
        <f>'Schedule 1'!D74/'Schedule 2'!D9</f>
        <v>#DIV/0!</v>
      </c>
    </row>
    <row r="23" spans="1:5" s="1" customFormat="1" ht="13.5" customHeight="1">
      <c r="A23" s="39">
        <f t="shared" si="0"/>
        <v>22</v>
      </c>
      <c r="B23" s="42" t="s">
        <v>272</v>
      </c>
      <c r="C23" s="42" t="s">
        <v>273</v>
      </c>
      <c r="D23" s="48" t="e">
        <f>'Schedule 1'!C74/'Schedule 2'!C7</f>
        <v>#DIV/0!</v>
      </c>
      <c r="E23" s="48" t="e">
        <f>'Schedule 1'!D74/'Schedule 2'!D7</f>
        <v>#DIV/0!</v>
      </c>
    </row>
    <row r="24" spans="1:5" s="1" customFormat="1" ht="27.75" customHeight="1">
      <c r="A24" s="39">
        <f t="shared" si="0"/>
        <v>23</v>
      </c>
      <c r="B24" s="42" t="s">
        <v>274</v>
      </c>
      <c r="C24" s="42" t="s">
        <v>275</v>
      </c>
      <c r="D24" s="48" t="e">
        <f>'Schedule 1'!C55/'Schedule 1'!C12</f>
        <v>#DIV/0!</v>
      </c>
      <c r="E24" s="48" t="e">
        <f>'Schedule 1'!D55/'Schedule 1'!D12</f>
        <v>#DIV/0!</v>
      </c>
    </row>
    <row r="25" spans="1:5" s="1" customFormat="1" ht="30" customHeight="1">
      <c r="A25" s="39">
        <f t="shared" si="0"/>
        <v>24</v>
      </c>
      <c r="B25" s="49" t="s">
        <v>276</v>
      </c>
      <c r="C25" s="49" t="s">
        <v>277</v>
      </c>
      <c r="D25" s="50" t="e">
        <f>'Schedule 1'!C38/'Schedule 1'!C12</f>
        <v>#DIV/0!</v>
      </c>
      <c r="E25" s="50" t="e">
        <f>'Schedule 1'!D38/'Schedule 1'!D12</f>
        <v>#DIV/0!</v>
      </c>
    </row>
    <row r="26" spans="1:5" s="1" customFormat="1" ht="15" customHeight="1">
      <c r="A26" s="39">
        <f t="shared" si="0"/>
        <v>25</v>
      </c>
      <c r="B26" s="40" t="s">
        <v>278</v>
      </c>
      <c r="C26" s="40" t="s">
        <v>279</v>
      </c>
      <c r="D26" s="51" t="e">
        <f>'Schedule 2'!C13/('Schedule 2'!C9-'Schedule 2'!C13)</f>
        <v>#DIV/0!</v>
      </c>
      <c r="E26" s="51" t="e">
        <f>'Schedule 2'!D13/('Schedule 2'!D9-'Schedule 2'!D13)</f>
        <v>#DIV/0!</v>
      </c>
    </row>
    <row r="27" spans="1:5" ht="60">
      <c r="A27" s="39">
        <f t="shared" si="0"/>
        <v>26</v>
      </c>
      <c r="B27" s="40" t="s">
        <v>280</v>
      </c>
      <c r="C27" s="40" t="s">
        <v>281</v>
      </c>
      <c r="D27" s="51" t="e">
        <f>'Schedule 2'!C21/'Schedule 2'!C14</f>
        <v>#DIV/0!</v>
      </c>
      <c r="E27" s="51" t="e">
        <f>'Schedule 2'!D21/'Schedule 2'!D14</f>
        <v>#DIV/0!</v>
      </c>
    </row>
    <row r="28" spans="1:5" s="5" customFormat="1" ht="28.5" customHeight="1">
      <c r="A28" s="3"/>
      <c r="B28" s="3"/>
      <c r="C28" s="4"/>
      <c r="D28" s="3"/>
      <c r="E28" s="3"/>
    </row>
    <row r="29" spans="1:5">
      <c r="A29" s="3"/>
      <c r="B29" s="3"/>
      <c r="C29" s="3"/>
      <c r="D29" s="3"/>
      <c r="E29" s="3"/>
    </row>
    <row r="31" spans="1:5">
      <c r="B31" s="15"/>
    </row>
  </sheetData>
  <sheetProtection formatCells="0" formatColumns="0" formatRows="0" insertColumns="0" insertRows="0" insertHyperlinks="0" deleteColumns="0" deleteRows="0" sort="0" autoFilter="0" pivotTables="0"/>
  <phoneticPr fontId="3" type="noConversion"/>
  <pageMargins left="0.7" right="0.7" top="1.25" bottom="1" header="0.5" footer="0.5"/>
  <pageSetup scale="71" orientation="landscape"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view="pageBreakPreview" zoomScale="96" zoomScaleNormal="100" zoomScaleSheetLayoutView="96" workbookViewId="0">
      <selection activeCell="C25" sqref="C25:H25"/>
    </sheetView>
  </sheetViews>
  <sheetFormatPr defaultColWidth="9.140625" defaultRowHeight="12.75"/>
  <cols>
    <col min="1" max="1" width="44.140625" style="2" customWidth="1"/>
    <col min="2" max="2" width="80" style="2" customWidth="1"/>
    <col min="3" max="16384" width="9.140625" style="2"/>
  </cols>
  <sheetData>
    <row r="1" spans="1:11" s="13" customFormat="1" ht="31.5" customHeight="1" thickBot="1">
      <c r="A1" s="16" t="s">
        <v>282</v>
      </c>
      <c r="B1" s="17"/>
      <c r="C1" s="12"/>
      <c r="D1" s="12"/>
      <c r="E1" s="12"/>
      <c r="F1" s="12"/>
      <c r="G1" s="12"/>
      <c r="H1" s="12"/>
      <c r="I1" s="12"/>
      <c r="J1" s="12"/>
      <c r="K1" s="12"/>
    </row>
    <row r="2" spans="1:11" s="6" customFormat="1" ht="21.75" customHeight="1" thickBot="1">
      <c r="A2" s="18" t="s">
        <v>283</v>
      </c>
      <c r="B2" s="19" t="s">
        <v>284</v>
      </c>
    </row>
    <row r="3" spans="1:11" ht="125.25" customHeight="1">
      <c r="A3" s="20" t="s">
        <v>232</v>
      </c>
      <c r="B3" s="21" t="s">
        <v>285</v>
      </c>
    </row>
    <row r="4" spans="1:11" ht="125.25" customHeight="1">
      <c r="A4" s="22" t="s">
        <v>234</v>
      </c>
      <c r="B4" s="21" t="s">
        <v>286</v>
      </c>
    </row>
    <row r="5" spans="1:11" ht="125.25" customHeight="1">
      <c r="A5" s="23" t="s">
        <v>236</v>
      </c>
      <c r="B5" s="24" t="s">
        <v>287</v>
      </c>
    </row>
    <row r="6" spans="1:11" ht="71.25" customHeight="1">
      <c r="A6" s="22" t="s">
        <v>288</v>
      </c>
      <c r="B6" s="21" t="s">
        <v>289</v>
      </c>
    </row>
    <row r="7" spans="1:11" s="6" customFormat="1" ht="63.75" customHeight="1">
      <c r="A7" s="25" t="s">
        <v>240</v>
      </c>
      <c r="B7" s="26" t="s">
        <v>290</v>
      </c>
    </row>
    <row r="8" spans="1:11" s="6" customFormat="1" ht="63.75" customHeight="1">
      <c r="A8" s="22" t="s">
        <v>291</v>
      </c>
      <c r="B8" s="27" t="s">
        <v>292</v>
      </c>
    </row>
    <row r="9" spans="1:11" s="6" customFormat="1" ht="63.75" customHeight="1">
      <c r="A9" s="22" t="s">
        <v>293</v>
      </c>
      <c r="B9" s="27" t="s">
        <v>294</v>
      </c>
    </row>
    <row r="10" spans="1:11" ht="63.75" customHeight="1">
      <c r="A10" s="22" t="s">
        <v>295</v>
      </c>
      <c r="B10" s="27" t="s">
        <v>296</v>
      </c>
    </row>
    <row r="11" spans="1:11" ht="63.75" customHeight="1">
      <c r="A11" s="22" t="s">
        <v>297</v>
      </c>
      <c r="B11" s="27" t="s">
        <v>298</v>
      </c>
    </row>
    <row r="12" spans="1:11" ht="63.75" customHeight="1">
      <c r="A12" s="22" t="s">
        <v>299</v>
      </c>
      <c r="B12" s="28" t="s">
        <v>300</v>
      </c>
    </row>
    <row r="13" spans="1:11" ht="63.75" customHeight="1">
      <c r="A13" s="29" t="s">
        <v>301</v>
      </c>
      <c r="B13" s="27" t="s">
        <v>302</v>
      </c>
    </row>
    <row r="14" spans="1:11" ht="63.75" customHeight="1">
      <c r="A14" s="29" t="s">
        <v>303</v>
      </c>
      <c r="B14" s="27" t="s">
        <v>304</v>
      </c>
    </row>
    <row r="15" spans="1:11" ht="63.75" customHeight="1">
      <c r="A15" s="29" t="s">
        <v>268</v>
      </c>
      <c r="B15" s="21" t="s">
        <v>305</v>
      </c>
    </row>
    <row r="16" spans="1:11" ht="63.75" customHeight="1">
      <c r="A16" s="30" t="s">
        <v>306</v>
      </c>
      <c r="B16" s="31" t="s">
        <v>307</v>
      </c>
    </row>
    <row r="17" spans="1:3" ht="63.75" customHeight="1">
      <c r="A17" s="29" t="s">
        <v>272</v>
      </c>
      <c r="B17" s="21" t="s">
        <v>308</v>
      </c>
    </row>
    <row r="18" spans="1:3" ht="63.75" customHeight="1">
      <c r="A18" s="32" t="s">
        <v>309</v>
      </c>
      <c r="B18" s="24" t="s">
        <v>310</v>
      </c>
      <c r="C18" s="14"/>
    </row>
  </sheetData>
  <sheetProtection algorithmName="SHA-512" hashValue="195atfqdPD7HL7I0JmyxYTKHyxOn0JBoRdN8ZVaXhAfUga7QRiwhExROTqUI2f1zlW0vxwj69z72BaP8cXNkZw==" saltValue="dyz7Rdoift1bNyeBadwoiQ==" spinCount="100000" sheet="1" formatCells="0" formatColumns="0" formatRows="0" insertColumns="0" insertRows="0" insertHyperlinks="0" deleteColumns="0" deleteRows="0" sort="0" autoFilter="0" pivotTables="0"/>
  <phoneticPr fontId="3" type="noConversion"/>
  <pageMargins left="0.7" right="0.7" top="1.25" bottom="1" header="0.5" footer="0.5"/>
  <pageSetup scale="71" fitToHeight="0" orientation="portrait" verticalDpi="1200" r:id="rId1"/>
  <headerFooter>
    <oddFooter>&amp;C-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DEF09074BB3F439B300A765EC0A110" ma:contentTypeVersion="13" ma:contentTypeDescription="Create a new document." ma:contentTypeScope="" ma:versionID="38882448ace216fd80c49489603b91fd">
  <xsd:schema xmlns:xsd="http://www.w3.org/2001/XMLSchema" xmlns:xs="http://www.w3.org/2001/XMLSchema" xmlns:p="http://schemas.microsoft.com/office/2006/metadata/properties" xmlns:ns2="038b13a1-24d3-4925-ab7b-05b514a32c0b" xmlns:ns3="8d09bb63-ef6e-486e-a7cf-04eec597bd85" targetNamespace="http://schemas.microsoft.com/office/2006/metadata/properties" ma:root="true" ma:fieldsID="de09687e48af04f3756a449e13c5cb3d" ns2:_="" ns3:_="">
    <xsd:import namespace="038b13a1-24d3-4925-ab7b-05b514a32c0b"/>
    <xsd:import namespace="8d09bb63-ef6e-486e-a7cf-04eec597bd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8b13a1-24d3-4925-ab7b-05b514a32c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3e05a53-fe75-4607-a483-ea519ba0d9b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09bb63-ef6e-486e-a7cf-04eec597bd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1693bde-e7c0-4d61-bb56-cfcfbe57b488}" ma:internalName="TaxCatchAll" ma:showField="CatchAllData" ma:web="8d09bb63-ef6e-486e-a7cf-04eec597bd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8b13a1-24d3-4925-ab7b-05b514a32c0b">
      <Terms xmlns="http://schemas.microsoft.com/office/infopath/2007/PartnerControls"/>
    </lcf76f155ced4ddcb4097134ff3c332f>
    <TaxCatchAll xmlns="8d09bb63-ef6e-486e-a7cf-04eec597bd85" xsi:nil="true"/>
  </documentManagement>
</p:properties>
</file>

<file path=customXml/itemProps1.xml><?xml version="1.0" encoding="utf-8"?>
<ds:datastoreItem xmlns:ds="http://schemas.openxmlformats.org/officeDocument/2006/customXml" ds:itemID="{821F0AC3-6DF4-4BFB-A19E-6AA4B387AD15}"/>
</file>

<file path=customXml/itemProps2.xml><?xml version="1.0" encoding="utf-8"?>
<ds:datastoreItem xmlns:ds="http://schemas.openxmlformats.org/officeDocument/2006/customXml" ds:itemID="{5BD1B30F-9CC4-4744-8C02-A9483F146D4A}"/>
</file>

<file path=customXml/itemProps3.xml><?xml version="1.0" encoding="utf-8"?>
<ds:datastoreItem xmlns:ds="http://schemas.openxmlformats.org/officeDocument/2006/customXml" ds:itemID="{13F5891F-55A3-43B0-A94B-B824CBA8BB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Kyra Slocum</dc:creator>
  <cp:keywords/>
  <dc:description/>
  <cp:lastModifiedBy>Chelsea Echevarria</cp:lastModifiedBy>
  <cp:revision/>
  <dcterms:created xsi:type="dcterms:W3CDTF">2015-06-15T20:52:31Z</dcterms:created>
  <dcterms:modified xsi:type="dcterms:W3CDTF">2025-04-17T18:47:48Z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0x01010023DEF09074BB3F439B300A765EC0A110</vt:lpwstr>
  </property>
  <property fmtid="{D5CDD505-2E9C-101B-9397-08002B2CF9AE}" pid="3" name="MediaServiceImageTags">
    <vt:lpwstr/>
  </property>
</Properties>
</file>